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\OneDrive\Documentos\DOCTORADO\RESULTADOS\RESULTADOS 2024\Talina\"/>
    </mc:Choice>
  </mc:AlternateContent>
  <xr:revisionPtr revIDLastSave="0" documentId="13_ncr:1_{96B8AC4E-B7BB-41C6-81DF-A6D95B223602}" xr6:coauthVersionLast="47" xr6:coauthVersionMax="47" xr10:uidLastSave="{00000000-0000-0000-0000-000000000000}"/>
  <bookViews>
    <workbookView xWindow="-108" yWindow="-108" windowWidth="23256" windowHeight="12456" activeTab="1" xr2:uid="{BDEBA4B7-B056-42A2-973E-1895DE3772D4}"/>
  </bookViews>
  <sheets>
    <sheet name="3n TALINA" sheetId="1" r:id="rId1"/>
    <sheet name="RDOS TALINA" sheetId="2" r:id="rId2"/>
    <sheet name="3n PAXI" sheetId="3" r:id="rId3"/>
    <sheet name="RDOS PAX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" l="1"/>
  <c r="F38" i="3"/>
  <c r="E38" i="3"/>
  <c r="D38" i="3"/>
  <c r="C38" i="3"/>
  <c r="B38" i="3"/>
  <c r="F37" i="3"/>
  <c r="D37" i="3"/>
  <c r="B37" i="3"/>
  <c r="C36" i="3"/>
  <c r="D36" i="3"/>
  <c r="E36" i="3"/>
  <c r="F36" i="3"/>
  <c r="G36" i="3"/>
  <c r="B36" i="3"/>
  <c r="H23" i="3"/>
  <c r="I23" i="3"/>
  <c r="G25" i="3"/>
  <c r="F25" i="3"/>
  <c r="F24" i="3"/>
  <c r="G23" i="3"/>
  <c r="F23" i="3"/>
  <c r="E25" i="3"/>
  <c r="D25" i="3"/>
  <c r="D24" i="3"/>
  <c r="E23" i="3"/>
  <c r="D23" i="3"/>
  <c r="C25" i="3"/>
  <c r="B25" i="3"/>
  <c r="B24" i="3"/>
  <c r="C23" i="3"/>
  <c r="B23" i="3"/>
  <c r="I12" i="3"/>
  <c r="H12" i="3"/>
  <c r="H11" i="3"/>
  <c r="H10" i="3"/>
  <c r="I10" i="3"/>
  <c r="G12" i="3"/>
  <c r="F12" i="3"/>
  <c r="F11" i="3"/>
  <c r="F10" i="3"/>
  <c r="G10" i="3"/>
  <c r="E12" i="3"/>
  <c r="D12" i="3"/>
  <c r="D11" i="3"/>
  <c r="E10" i="3"/>
  <c r="D10" i="3"/>
  <c r="C12" i="3"/>
  <c r="B12" i="3"/>
  <c r="B11" i="3"/>
  <c r="C10" i="3"/>
  <c r="B10" i="3"/>
  <c r="I38" i="1"/>
  <c r="H38" i="1"/>
  <c r="H37" i="1"/>
  <c r="I36" i="1"/>
  <c r="H36" i="1"/>
  <c r="G38" i="1"/>
  <c r="F38" i="1"/>
  <c r="F37" i="1"/>
  <c r="G36" i="1"/>
  <c r="F36" i="1"/>
  <c r="E38" i="1"/>
  <c r="D38" i="1"/>
  <c r="D37" i="1"/>
  <c r="E36" i="1"/>
  <c r="D36" i="1"/>
  <c r="C38" i="1"/>
  <c r="B38" i="1"/>
  <c r="B37" i="1"/>
  <c r="C36" i="1"/>
  <c r="B36" i="1"/>
  <c r="I25" i="1"/>
  <c r="H25" i="1"/>
  <c r="H24" i="1"/>
  <c r="I23" i="1"/>
  <c r="H23" i="1"/>
  <c r="G25" i="1"/>
  <c r="F25" i="1"/>
  <c r="F24" i="1"/>
  <c r="G23" i="1"/>
  <c r="F23" i="1"/>
  <c r="E25" i="1"/>
  <c r="D25" i="1"/>
  <c r="D24" i="1"/>
  <c r="E23" i="1"/>
  <c r="D23" i="1"/>
  <c r="C25" i="1"/>
  <c r="B25" i="1"/>
  <c r="B24" i="1"/>
  <c r="C23" i="1"/>
  <c r="B23" i="1"/>
  <c r="I12" i="1"/>
  <c r="H12" i="1"/>
  <c r="G12" i="1"/>
  <c r="F12" i="1"/>
  <c r="E12" i="1"/>
  <c r="D12" i="1"/>
  <c r="H11" i="1"/>
  <c r="F11" i="1"/>
  <c r="D11" i="1"/>
  <c r="G10" i="1"/>
  <c r="H10" i="1"/>
  <c r="I10" i="1"/>
  <c r="F10" i="1"/>
  <c r="E10" i="1"/>
  <c r="D10" i="1"/>
  <c r="C12" i="1"/>
  <c r="B12" i="1"/>
  <c r="B11" i="1"/>
  <c r="C10" i="1"/>
  <c r="B10" i="1"/>
  <c r="H25" i="3" l="1"/>
  <c r="H24" i="3"/>
  <c r="I25" i="3" s="1"/>
</calcChain>
</file>

<file path=xl/sharedStrings.xml><?xml version="1.0" encoding="utf-8"?>
<sst xmlns="http://schemas.openxmlformats.org/spreadsheetml/2006/main" count="137" uniqueCount="28">
  <si>
    <t xml:space="preserve">Positivas </t>
  </si>
  <si>
    <t xml:space="preserve">Neg </t>
  </si>
  <si>
    <t>Positivas</t>
  </si>
  <si>
    <t>Neg</t>
  </si>
  <si>
    <t>CTL</t>
  </si>
  <si>
    <t>PF</t>
  </si>
  <si>
    <t xml:space="preserve">PF + S1P </t>
  </si>
  <si>
    <t xml:space="preserve">S1P </t>
  </si>
  <si>
    <t>TALINA n1</t>
  </si>
  <si>
    <t xml:space="preserve">Total </t>
  </si>
  <si>
    <t>Sumatoria</t>
  </si>
  <si>
    <t>%</t>
  </si>
  <si>
    <t>TALINA n2</t>
  </si>
  <si>
    <t>TALINA n3</t>
  </si>
  <si>
    <t>TALINA</t>
  </si>
  <si>
    <t xml:space="preserve">% Positivas </t>
  </si>
  <si>
    <t xml:space="preserve">% Neg </t>
  </si>
  <si>
    <t>% Positivas</t>
  </si>
  <si>
    <t>% Neg</t>
  </si>
  <si>
    <t>n1</t>
  </si>
  <si>
    <t>n2</t>
  </si>
  <si>
    <t>n3</t>
  </si>
  <si>
    <t>PAXILINA n1</t>
  </si>
  <si>
    <t>PAXILINA n2</t>
  </si>
  <si>
    <t>PAXILINA n3</t>
  </si>
  <si>
    <t>PAXILINA</t>
  </si>
  <si>
    <t>(Fotos paxi 11.8.23 tirf)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</si>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</sst>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2" fillId="0" borderId="1" xfId="0" applyFont="1" applyBorder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F207-86A1-4DAC-B5DE-4663954C8199}">
  <dimension ref="A1:I38"/>
  <sheetViews>
    <sheetView topLeftCell="A16" workbookViewId="0">
      <selection activeCell="K14" sqref="K14"/>
    </sheetView>
  </sheetViews>
  <sheetFormatPr baseColWidth="10" defaultRowHeight="14.4" x14ac:dyDescent="0.3"/>
  <sheetData>
    <row r="1" spans="1:9" x14ac:dyDescent="0.3">
      <c r="B1" s="7" t="s">
        <v>8</v>
      </c>
      <c r="C1" s="7"/>
      <c r="D1" s="7"/>
      <c r="E1" s="7"/>
      <c r="F1" s="7"/>
      <c r="G1" s="7"/>
      <c r="H1" s="7"/>
      <c r="I1" s="7"/>
    </row>
    <row r="2" spans="1:9" x14ac:dyDescent="0.3">
      <c r="B2" s="6" t="s">
        <v>4</v>
      </c>
      <c r="C2" s="6"/>
      <c r="D2" s="6" t="s">
        <v>5</v>
      </c>
      <c r="E2" s="6"/>
      <c r="F2" s="6" t="s">
        <v>6</v>
      </c>
      <c r="G2" s="6"/>
      <c r="H2" s="6" t="s">
        <v>7</v>
      </c>
      <c r="I2" s="6"/>
    </row>
    <row r="3" spans="1:9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3</v>
      </c>
      <c r="H3" s="1" t="s">
        <v>2</v>
      </c>
      <c r="I3" s="1" t="s">
        <v>1</v>
      </c>
    </row>
    <row r="4" spans="1:9" x14ac:dyDescent="0.3">
      <c r="B4" s="1">
        <v>4</v>
      </c>
      <c r="C4" s="1">
        <v>0</v>
      </c>
      <c r="D4" s="1">
        <v>0</v>
      </c>
      <c r="E4" s="1">
        <v>16</v>
      </c>
      <c r="F4" s="1">
        <v>2</v>
      </c>
      <c r="G4" s="1">
        <v>5</v>
      </c>
      <c r="H4" s="1">
        <v>8</v>
      </c>
      <c r="I4" s="1">
        <v>3</v>
      </c>
    </row>
    <row r="5" spans="1:9" x14ac:dyDescent="0.3">
      <c r="B5" s="1">
        <v>8</v>
      </c>
      <c r="C5" s="1">
        <v>5</v>
      </c>
      <c r="D5" s="1">
        <v>0</v>
      </c>
      <c r="E5" s="1">
        <v>9</v>
      </c>
      <c r="F5" s="1">
        <v>1</v>
      </c>
      <c r="G5" s="1">
        <v>6</v>
      </c>
      <c r="H5" s="1">
        <v>12</v>
      </c>
      <c r="I5" s="1">
        <v>0</v>
      </c>
    </row>
    <row r="6" spans="1:9" x14ac:dyDescent="0.3">
      <c r="B6" s="1">
        <v>6</v>
      </c>
      <c r="C6" s="1">
        <v>1</v>
      </c>
      <c r="D6" s="1">
        <v>2</v>
      </c>
      <c r="E6" s="1">
        <v>10</v>
      </c>
      <c r="F6" s="1">
        <v>3</v>
      </c>
      <c r="G6" s="1">
        <v>3</v>
      </c>
      <c r="H6" s="1">
        <v>6</v>
      </c>
      <c r="I6" s="1">
        <v>3</v>
      </c>
    </row>
    <row r="7" spans="1:9" x14ac:dyDescent="0.3">
      <c r="B7" s="1">
        <v>6</v>
      </c>
      <c r="C7" s="1">
        <v>0</v>
      </c>
      <c r="D7" s="1">
        <v>0</v>
      </c>
      <c r="E7" s="1">
        <v>14</v>
      </c>
      <c r="F7" s="1">
        <v>3</v>
      </c>
      <c r="G7" s="1">
        <v>10</v>
      </c>
      <c r="H7" s="1">
        <v>10</v>
      </c>
      <c r="I7" s="1">
        <v>6</v>
      </c>
    </row>
    <row r="8" spans="1:9" x14ac:dyDescent="0.3">
      <c r="B8" s="1">
        <v>3</v>
      </c>
      <c r="C8" s="1">
        <v>0</v>
      </c>
      <c r="D8" s="1"/>
      <c r="E8" s="1"/>
      <c r="F8" s="1">
        <v>2</v>
      </c>
      <c r="G8" s="1">
        <v>11</v>
      </c>
      <c r="H8" s="1">
        <v>7</v>
      </c>
      <c r="I8" s="1">
        <v>3</v>
      </c>
    </row>
    <row r="9" spans="1:9" x14ac:dyDescent="0.3">
      <c r="B9" s="2">
        <v>4</v>
      </c>
      <c r="C9" s="2">
        <v>4</v>
      </c>
      <c r="D9" s="2"/>
      <c r="E9" s="2"/>
      <c r="F9" s="2"/>
      <c r="G9" s="2"/>
      <c r="H9" s="2"/>
      <c r="I9" s="2"/>
    </row>
    <row r="10" spans="1:9" x14ac:dyDescent="0.3">
      <c r="A10" s="1" t="s">
        <v>10</v>
      </c>
      <c r="B10" s="1">
        <f>SUM(B4:B9)</f>
        <v>31</v>
      </c>
      <c r="C10" s="1">
        <f>SUM(C4:C9)</f>
        <v>10</v>
      </c>
      <c r="D10" s="1">
        <f>SUM(D4:D7)</f>
        <v>2</v>
      </c>
      <c r="E10" s="1">
        <f>SUM(E4:E7)</f>
        <v>49</v>
      </c>
      <c r="F10" s="1">
        <f>SUM(F4:F8)</f>
        <v>11</v>
      </c>
      <c r="G10" s="1">
        <f t="shared" ref="G10:I10" si="0">SUM(G4:G8)</f>
        <v>35</v>
      </c>
      <c r="H10" s="1">
        <f t="shared" si="0"/>
        <v>43</v>
      </c>
      <c r="I10" s="1">
        <f t="shared" si="0"/>
        <v>15</v>
      </c>
    </row>
    <row r="11" spans="1:9" x14ac:dyDescent="0.3">
      <c r="A11" s="1" t="s">
        <v>9</v>
      </c>
      <c r="B11" s="8">
        <f>B10+C10</f>
        <v>41</v>
      </c>
      <c r="C11" s="8"/>
      <c r="D11" s="9">
        <f>D10+E10</f>
        <v>51</v>
      </c>
      <c r="E11" s="10"/>
      <c r="F11" s="9">
        <f>F10+G10</f>
        <v>46</v>
      </c>
      <c r="G11" s="10"/>
      <c r="H11" s="9">
        <f>H10+I10</f>
        <v>58</v>
      </c>
      <c r="I11" s="10"/>
    </row>
    <row r="12" spans="1:9" x14ac:dyDescent="0.3">
      <c r="A12" s="1" t="s">
        <v>11</v>
      </c>
      <c r="B12" s="1">
        <f>B10/B11%</f>
        <v>75.609756097560975</v>
      </c>
      <c r="C12" s="1">
        <f>C10/B11%</f>
        <v>24.390243902439025</v>
      </c>
      <c r="D12" s="1">
        <f>D10/D11%</f>
        <v>3.9215686274509802</v>
      </c>
      <c r="E12" s="1">
        <f>E10/D11%</f>
        <v>96.078431372549019</v>
      </c>
      <c r="F12" s="1">
        <f>F10/F11%</f>
        <v>23.913043478260867</v>
      </c>
      <c r="G12" s="1">
        <f>G10/F11%</f>
        <v>76.086956521739125</v>
      </c>
      <c r="H12" s="1">
        <f>H10/H11%</f>
        <v>74.137931034482762</v>
      </c>
      <c r="I12" s="1">
        <f>I10/H11%</f>
        <v>25.862068965517242</v>
      </c>
    </row>
    <row r="14" spans="1:9" x14ac:dyDescent="0.3">
      <c r="B14" s="7" t="s">
        <v>12</v>
      </c>
      <c r="C14" s="7"/>
      <c r="D14" s="7"/>
      <c r="E14" s="7"/>
      <c r="F14" s="7"/>
      <c r="G14" s="7"/>
      <c r="H14" s="7"/>
      <c r="I14" s="7"/>
    </row>
    <row r="15" spans="1:9" x14ac:dyDescent="0.3">
      <c r="B15" s="6" t="s">
        <v>4</v>
      </c>
      <c r="C15" s="6"/>
      <c r="D15" s="6" t="s">
        <v>5</v>
      </c>
      <c r="E15" s="6"/>
      <c r="F15" s="6" t="s">
        <v>6</v>
      </c>
      <c r="G15" s="6"/>
      <c r="H15" s="6" t="s">
        <v>7</v>
      </c>
      <c r="I15" s="6"/>
    </row>
    <row r="16" spans="1:9" x14ac:dyDescent="0.3">
      <c r="B16" s="1" t="s">
        <v>0</v>
      </c>
      <c r="C16" s="1" t="s">
        <v>1</v>
      </c>
      <c r="D16" s="1" t="s">
        <v>2</v>
      </c>
      <c r="E16" s="1" t="s">
        <v>3</v>
      </c>
      <c r="F16" s="1" t="s">
        <v>2</v>
      </c>
      <c r="G16" s="1" t="s">
        <v>3</v>
      </c>
      <c r="H16" s="1" t="s">
        <v>2</v>
      </c>
      <c r="I16" s="1" t="s">
        <v>1</v>
      </c>
    </row>
    <row r="17" spans="1:9" x14ac:dyDescent="0.3">
      <c r="B17" s="1">
        <v>9</v>
      </c>
      <c r="C17" s="1">
        <v>3</v>
      </c>
      <c r="D17" s="1">
        <v>5</v>
      </c>
      <c r="E17" s="1">
        <v>15</v>
      </c>
      <c r="F17" s="1">
        <v>8</v>
      </c>
      <c r="G17" s="1">
        <v>5</v>
      </c>
      <c r="H17" s="1">
        <v>7</v>
      </c>
      <c r="I17" s="1">
        <v>9</v>
      </c>
    </row>
    <row r="18" spans="1:9" x14ac:dyDescent="0.3">
      <c r="B18" s="1">
        <v>8</v>
      </c>
      <c r="C18" s="1">
        <v>5</v>
      </c>
      <c r="D18" s="1">
        <v>5</v>
      </c>
      <c r="E18" s="1">
        <v>11</v>
      </c>
      <c r="F18" s="1">
        <v>7</v>
      </c>
      <c r="G18" s="1">
        <v>12</v>
      </c>
      <c r="H18" s="1">
        <v>5</v>
      </c>
      <c r="I18" s="1">
        <v>21</v>
      </c>
    </row>
    <row r="19" spans="1:9" x14ac:dyDescent="0.3">
      <c r="B19" s="1">
        <v>13</v>
      </c>
      <c r="C19" s="1">
        <v>5</v>
      </c>
      <c r="D19" s="1">
        <v>4</v>
      </c>
      <c r="E19" s="1">
        <v>15</v>
      </c>
      <c r="F19" s="1">
        <v>6</v>
      </c>
      <c r="G19" s="1">
        <v>12</v>
      </c>
      <c r="H19" s="1">
        <v>13</v>
      </c>
      <c r="I19" s="1">
        <v>14</v>
      </c>
    </row>
    <row r="20" spans="1:9" x14ac:dyDescent="0.3">
      <c r="B20" s="1">
        <v>21</v>
      </c>
      <c r="C20" s="1">
        <v>4</v>
      </c>
      <c r="D20" s="1">
        <v>3</v>
      </c>
      <c r="E20" s="1">
        <v>15</v>
      </c>
      <c r="F20" s="1">
        <v>5</v>
      </c>
      <c r="G20" s="1">
        <v>23</v>
      </c>
      <c r="H20" s="1">
        <v>14</v>
      </c>
      <c r="I20" s="1">
        <v>10</v>
      </c>
    </row>
    <row r="21" spans="1:9" x14ac:dyDescent="0.3">
      <c r="B21" s="1">
        <v>23</v>
      </c>
      <c r="C21" s="1">
        <v>6</v>
      </c>
      <c r="D21" s="1">
        <v>1</v>
      </c>
      <c r="E21" s="1">
        <v>36</v>
      </c>
      <c r="F21" s="1">
        <v>11</v>
      </c>
      <c r="G21" s="1">
        <v>16</v>
      </c>
      <c r="H21" s="1">
        <v>8</v>
      </c>
      <c r="I21" s="1">
        <v>10</v>
      </c>
    </row>
    <row r="22" spans="1:9" x14ac:dyDescent="0.3">
      <c r="B22" s="2">
        <v>14</v>
      </c>
      <c r="C22" s="2">
        <v>2</v>
      </c>
      <c r="D22" s="2">
        <v>4</v>
      </c>
      <c r="E22" s="2">
        <v>14</v>
      </c>
      <c r="F22" s="2">
        <v>10</v>
      </c>
      <c r="G22" s="2">
        <v>17</v>
      </c>
      <c r="H22" s="2">
        <v>11</v>
      </c>
      <c r="I22" s="2">
        <v>11</v>
      </c>
    </row>
    <row r="23" spans="1:9" x14ac:dyDescent="0.3">
      <c r="A23" s="1" t="s">
        <v>10</v>
      </c>
      <c r="B23" s="1">
        <f t="shared" ref="B23:I23" si="1">SUM(B17:B22)</f>
        <v>88</v>
      </c>
      <c r="C23" s="1">
        <f t="shared" si="1"/>
        <v>25</v>
      </c>
      <c r="D23" s="1">
        <f t="shared" si="1"/>
        <v>22</v>
      </c>
      <c r="E23" s="1">
        <f t="shared" si="1"/>
        <v>106</v>
      </c>
      <c r="F23" s="1">
        <f t="shared" si="1"/>
        <v>47</v>
      </c>
      <c r="G23" s="1">
        <f t="shared" si="1"/>
        <v>85</v>
      </c>
      <c r="H23" s="1">
        <f t="shared" si="1"/>
        <v>58</v>
      </c>
      <c r="I23" s="1">
        <f t="shared" si="1"/>
        <v>75</v>
      </c>
    </row>
    <row r="24" spans="1:9" x14ac:dyDescent="0.3">
      <c r="A24" s="1" t="s">
        <v>9</v>
      </c>
      <c r="B24" s="8">
        <f>B23+C23</f>
        <v>113</v>
      </c>
      <c r="C24" s="8"/>
      <c r="D24" s="9">
        <f>D23+E23</f>
        <v>128</v>
      </c>
      <c r="E24" s="10"/>
      <c r="F24" s="9">
        <f>F23+G23</f>
        <v>132</v>
      </c>
      <c r="G24" s="10"/>
      <c r="H24" s="9">
        <f>H23+I23</f>
        <v>133</v>
      </c>
      <c r="I24" s="10"/>
    </row>
    <row r="25" spans="1:9" x14ac:dyDescent="0.3">
      <c r="A25" s="1" t="s">
        <v>11</v>
      </c>
      <c r="B25" s="1">
        <f>B23/B24%</f>
        <v>77.876106194690266</v>
      </c>
      <c r="C25" s="1">
        <f>C23/B24%</f>
        <v>22.123893805309738</v>
      </c>
      <c r="D25" s="1">
        <f>D23/D24%</f>
        <v>17.1875</v>
      </c>
      <c r="E25" s="1">
        <f>E23/D24%</f>
        <v>82.8125</v>
      </c>
      <c r="F25" s="1">
        <f>F23/F24%</f>
        <v>35.606060606060602</v>
      </c>
      <c r="G25" s="1">
        <f>G23/F24%</f>
        <v>64.393939393939391</v>
      </c>
      <c r="H25" s="1">
        <f>H23/H24%</f>
        <v>43.609022556390975</v>
      </c>
      <c r="I25" s="1">
        <f>I23/H24%</f>
        <v>56.390977443609017</v>
      </c>
    </row>
    <row r="27" spans="1:9" x14ac:dyDescent="0.3">
      <c r="B27" s="7" t="s">
        <v>13</v>
      </c>
      <c r="C27" s="7"/>
      <c r="D27" s="7"/>
      <c r="E27" s="7"/>
      <c r="F27" s="7"/>
      <c r="G27" s="7"/>
      <c r="H27" s="7"/>
      <c r="I27" s="7"/>
    </row>
    <row r="28" spans="1:9" x14ac:dyDescent="0.3">
      <c r="B28" s="6" t="s">
        <v>4</v>
      </c>
      <c r="C28" s="6"/>
      <c r="D28" s="6" t="s">
        <v>5</v>
      </c>
      <c r="E28" s="6"/>
      <c r="F28" s="6" t="s">
        <v>6</v>
      </c>
      <c r="G28" s="6"/>
      <c r="H28" s="6" t="s">
        <v>7</v>
      </c>
      <c r="I28" s="6"/>
    </row>
    <row r="29" spans="1:9" x14ac:dyDescent="0.3">
      <c r="B29" s="1" t="s">
        <v>0</v>
      </c>
      <c r="C29" s="1" t="s">
        <v>1</v>
      </c>
      <c r="D29" s="1" t="s">
        <v>2</v>
      </c>
      <c r="E29" s="1" t="s">
        <v>3</v>
      </c>
      <c r="F29" s="1" t="s">
        <v>2</v>
      </c>
      <c r="G29" s="1" t="s">
        <v>3</v>
      </c>
      <c r="H29" s="1" t="s">
        <v>2</v>
      </c>
      <c r="I29" s="1" t="s">
        <v>1</v>
      </c>
    </row>
    <row r="30" spans="1:9" x14ac:dyDescent="0.3">
      <c r="B30" s="1">
        <v>13</v>
      </c>
      <c r="C30" s="1">
        <v>2</v>
      </c>
      <c r="D30" s="1">
        <v>4</v>
      </c>
      <c r="E30" s="1">
        <v>17</v>
      </c>
      <c r="F30" s="1">
        <v>10</v>
      </c>
      <c r="G30" s="1">
        <v>4</v>
      </c>
      <c r="H30" s="1">
        <v>10</v>
      </c>
      <c r="I30" s="1">
        <v>4</v>
      </c>
    </row>
    <row r="31" spans="1:9" x14ac:dyDescent="0.3">
      <c r="B31" s="1">
        <v>5</v>
      </c>
      <c r="C31" s="1">
        <v>0</v>
      </c>
      <c r="D31" s="1">
        <v>3</v>
      </c>
      <c r="E31" s="1">
        <v>18</v>
      </c>
      <c r="F31" s="1">
        <v>12</v>
      </c>
      <c r="G31" s="1">
        <v>6</v>
      </c>
      <c r="H31" s="1">
        <v>14</v>
      </c>
      <c r="I31" s="1">
        <v>2</v>
      </c>
    </row>
    <row r="32" spans="1:9" x14ac:dyDescent="0.3">
      <c r="B32" s="1">
        <v>15</v>
      </c>
      <c r="C32" s="1">
        <v>2</v>
      </c>
      <c r="D32" s="1">
        <v>5</v>
      </c>
      <c r="E32" s="1">
        <v>10</v>
      </c>
      <c r="F32" s="1">
        <v>10</v>
      </c>
      <c r="G32" s="1">
        <v>7</v>
      </c>
      <c r="H32" s="1">
        <v>11</v>
      </c>
      <c r="I32" s="1">
        <v>2</v>
      </c>
    </row>
    <row r="33" spans="1:9" x14ac:dyDescent="0.3">
      <c r="B33" s="1">
        <v>15</v>
      </c>
      <c r="C33" s="1">
        <v>4</v>
      </c>
      <c r="D33" s="1">
        <v>5</v>
      </c>
      <c r="E33" s="1">
        <v>21</v>
      </c>
      <c r="F33" s="1">
        <v>11</v>
      </c>
      <c r="G33" s="1">
        <v>8</v>
      </c>
      <c r="H33" s="1">
        <v>11</v>
      </c>
      <c r="I33" s="1">
        <v>4</v>
      </c>
    </row>
    <row r="34" spans="1:9" x14ac:dyDescent="0.3">
      <c r="B34" s="1">
        <v>12</v>
      </c>
      <c r="C34" s="1">
        <v>3</v>
      </c>
      <c r="D34" s="1">
        <v>3</v>
      </c>
      <c r="E34" s="1">
        <v>16</v>
      </c>
      <c r="F34" s="1">
        <v>11</v>
      </c>
      <c r="G34" s="1">
        <v>9</v>
      </c>
      <c r="H34" s="1">
        <v>10</v>
      </c>
      <c r="I34" s="1">
        <v>1</v>
      </c>
    </row>
    <row r="35" spans="1:9" x14ac:dyDescent="0.3">
      <c r="B35" s="2">
        <v>19</v>
      </c>
      <c r="C35" s="2">
        <v>2</v>
      </c>
      <c r="D35" s="2">
        <v>5</v>
      </c>
      <c r="E35" s="2">
        <v>16</v>
      </c>
      <c r="F35" s="2">
        <v>11</v>
      </c>
      <c r="G35" s="2">
        <v>8</v>
      </c>
      <c r="H35" s="2">
        <v>16</v>
      </c>
      <c r="I35" s="2">
        <v>4</v>
      </c>
    </row>
    <row r="36" spans="1:9" x14ac:dyDescent="0.3">
      <c r="A36" s="1" t="s">
        <v>10</v>
      </c>
      <c r="B36" s="1">
        <f t="shared" ref="B36:I36" si="2">SUM(B30:B35)</f>
        <v>79</v>
      </c>
      <c r="C36" s="1">
        <f t="shared" si="2"/>
        <v>13</v>
      </c>
      <c r="D36" s="1">
        <f t="shared" si="2"/>
        <v>25</v>
      </c>
      <c r="E36" s="1">
        <f t="shared" si="2"/>
        <v>98</v>
      </c>
      <c r="F36" s="1">
        <f t="shared" si="2"/>
        <v>65</v>
      </c>
      <c r="G36" s="1">
        <f t="shared" si="2"/>
        <v>42</v>
      </c>
      <c r="H36" s="1">
        <f t="shared" si="2"/>
        <v>72</v>
      </c>
      <c r="I36" s="1">
        <f t="shared" si="2"/>
        <v>17</v>
      </c>
    </row>
    <row r="37" spans="1:9" x14ac:dyDescent="0.3">
      <c r="A37" s="1" t="s">
        <v>9</v>
      </c>
      <c r="B37" s="8">
        <f>B36+C36</f>
        <v>92</v>
      </c>
      <c r="C37" s="8"/>
      <c r="D37" s="9">
        <f>D36+E36</f>
        <v>123</v>
      </c>
      <c r="E37" s="10"/>
      <c r="F37" s="9">
        <f>F36+G36</f>
        <v>107</v>
      </c>
      <c r="G37" s="10"/>
      <c r="H37" s="9">
        <f>H36+I36</f>
        <v>89</v>
      </c>
      <c r="I37" s="10"/>
    </row>
    <row r="38" spans="1:9" x14ac:dyDescent="0.3">
      <c r="A38" s="1" t="s">
        <v>11</v>
      </c>
      <c r="B38" s="1">
        <f>B36/B37%</f>
        <v>85.869565217391298</v>
      </c>
      <c r="C38" s="1">
        <f>C36/B37%</f>
        <v>14.130434782608695</v>
      </c>
      <c r="D38" s="1">
        <f>D36/D37%</f>
        <v>20.325203252032519</v>
      </c>
      <c r="E38" s="1">
        <f>E36/D37%</f>
        <v>79.674796747967477</v>
      </c>
      <c r="F38" s="1">
        <f>F36/F37%</f>
        <v>60.747663551401864</v>
      </c>
      <c r="G38" s="1">
        <f>G36/F37%</f>
        <v>39.252336448598129</v>
      </c>
      <c r="H38" s="1">
        <f>H36/H37%</f>
        <v>80.898876404494388</v>
      </c>
      <c r="I38" s="1">
        <f>I36/H37%</f>
        <v>19.101123595505619</v>
      </c>
    </row>
  </sheetData>
  <mergeCells count="27">
    <mergeCell ref="B37:C37"/>
    <mergeCell ref="D37:E37"/>
    <mergeCell ref="F37:G37"/>
    <mergeCell ref="H37:I37"/>
    <mergeCell ref="B27:I27"/>
    <mergeCell ref="B28:C28"/>
    <mergeCell ref="D28:E28"/>
    <mergeCell ref="F28:G28"/>
    <mergeCell ref="H28:I28"/>
    <mergeCell ref="B15:C15"/>
    <mergeCell ref="D15:E15"/>
    <mergeCell ref="F15:G15"/>
    <mergeCell ref="H15:I15"/>
    <mergeCell ref="B24:C24"/>
    <mergeCell ref="D24:E24"/>
    <mergeCell ref="F24:G24"/>
    <mergeCell ref="H24:I24"/>
    <mergeCell ref="B11:C11"/>
    <mergeCell ref="D11:E11"/>
    <mergeCell ref="F11:G11"/>
    <mergeCell ref="H11:I11"/>
    <mergeCell ref="B14:I14"/>
    <mergeCell ref="B2:C2"/>
    <mergeCell ref="D2:E2"/>
    <mergeCell ref="F2:G2"/>
    <mergeCell ref="H2:I2"/>
    <mergeCell ref="B1:I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6650-7CE9-463F-B8D9-34C3027740D2}">
  <dimension ref="A3:I8"/>
  <sheetViews>
    <sheetView tabSelected="1" workbookViewId="0">
      <selection activeCell="L14" sqref="L13:L14"/>
    </sheetView>
  </sheetViews>
  <sheetFormatPr baseColWidth="10" defaultRowHeight="14.4" x14ac:dyDescent="0.3"/>
  <sheetData>
    <row r="3" spans="1:9" x14ac:dyDescent="0.3">
      <c r="B3" s="7" t="s">
        <v>14</v>
      </c>
      <c r="C3" s="7"/>
      <c r="D3" s="7"/>
      <c r="E3" s="7"/>
      <c r="F3" s="7"/>
      <c r="G3" s="7"/>
      <c r="H3" s="7"/>
      <c r="I3" s="7"/>
    </row>
    <row r="4" spans="1:9" x14ac:dyDescent="0.3">
      <c r="B4" s="6" t="s">
        <v>4</v>
      </c>
      <c r="C4" s="6"/>
      <c r="D4" s="6" t="s">
        <v>5</v>
      </c>
      <c r="E4" s="6"/>
      <c r="F4" s="6" t="s">
        <v>6</v>
      </c>
      <c r="G4" s="6"/>
      <c r="H4" s="6" t="s">
        <v>7</v>
      </c>
      <c r="I4" s="6"/>
    </row>
    <row r="5" spans="1:9" x14ac:dyDescent="0.3">
      <c r="B5" s="1" t="s">
        <v>15</v>
      </c>
      <c r="C5" s="1" t="s">
        <v>16</v>
      </c>
      <c r="D5" s="1" t="s">
        <v>17</v>
      </c>
      <c r="E5" s="1" t="s">
        <v>18</v>
      </c>
      <c r="F5" s="1" t="s">
        <v>17</v>
      </c>
      <c r="G5" s="1" t="s">
        <v>18</v>
      </c>
      <c r="H5" s="1" t="s">
        <v>17</v>
      </c>
      <c r="I5" s="1" t="s">
        <v>16</v>
      </c>
    </row>
    <row r="6" spans="1:9" x14ac:dyDescent="0.3">
      <c r="A6" s="1" t="s">
        <v>19</v>
      </c>
      <c r="B6" s="4">
        <v>76</v>
      </c>
      <c r="C6" s="4">
        <v>24</v>
      </c>
      <c r="D6" s="4">
        <v>4</v>
      </c>
      <c r="E6" s="4">
        <v>96</v>
      </c>
      <c r="F6" s="11">
        <v>24</v>
      </c>
      <c r="G6" s="11">
        <v>76</v>
      </c>
      <c r="H6" s="4">
        <v>74</v>
      </c>
      <c r="I6" s="4">
        <v>26</v>
      </c>
    </row>
    <row r="7" spans="1:9" x14ac:dyDescent="0.3">
      <c r="A7" s="1" t="s">
        <v>20</v>
      </c>
      <c r="B7" s="4">
        <v>78</v>
      </c>
      <c r="C7" s="4">
        <v>22</v>
      </c>
      <c r="D7" s="4">
        <v>17</v>
      </c>
      <c r="E7" s="4">
        <v>83</v>
      </c>
      <c r="F7" s="4">
        <v>36</v>
      </c>
      <c r="G7" s="4">
        <v>64</v>
      </c>
      <c r="H7" s="11">
        <v>44</v>
      </c>
      <c r="I7" s="11">
        <v>56</v>
      </c>
    </row>
    <row r="8" spans="1:9" x14ac:dyDescent="0.3">
      <c r="A8" s="1" t="s">
        <v>21</v>
      </c>
      <c r="B8" s="4">
        <v>86</v>
      </c>
      <c r="C8" s="4">
        <v>14</v>
      </c>
      <c r="D8" s="4">
        <v>20</v>
      </c>
      <c r="E8" s="4">
        <v>80</v>
      </c>
      <c r="F8" s="4">
        <v>61</v>
      </c>
      <c r="G8" s="4">
        <v>39</v>
      </c>
      <c r="H8" s="4">
        <v>81</v>
      </c>
      <c r="I8" s="4">
        <v>19</v>
      </c>
    </row>
  </sheetData>
  <mergeCells count="5">
    <mergeCell ref="B3:I3"/>
    <mergeCell ref="B4:C4"/>
    <mergeCell ref="D4:E4"/>
    <mergeCell ref="F4:G4"/>
    <mergeCell ref="H4:I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3DA58-18AD-4943-9DD8-2C38464330F4}">
  <dimension ref="A1:K38"/>
  <sheetViews>
    <sheetView topLeftCell="A22" workbookViewId="0">
      <selection activeCell="N34" sqref="N34"/>
    </sheetView>
  </sheetViews>
  <sheetFormatPr baseColWidth="10" defaultRowHeight="14.4" x14ac:dyDescent="0.3"/>
  <sheetData>
    <row r="1" spans="1:9" x14ac:dyDescent="0.3">
      <c r="B1" s="7" t="s">
        <v>22</v>
      </c>
      <c r="C1" s="7"/>
      <c r="D1" s="7"/>
      <c r="E1" s="7"/>
      <c r="F1" s="7"/>
      <c r="G1" s="7"/>
      <c r="H1" s="7"/>
      <c r="I1" s="7"/>
    </row>
    <row r="2" spans="1:9" x14ac:dyDescent="0.3">
      <c r="B2" s="6" t="s">
        <v>4</v>
      </c>
      <c r="C2" s="6"/>
      <c r="D2" s="6" t="s">
        <v>5</v>
      </c>
      <c r="E2" s="6"/>
      <c r="F2" s="6" t="s">
        <v>6</v>
      </c>
      <c r="G2" s="6"/>
      <c r="H2" s="6" t="s">
        <v>7</v>
      </c>
      <c r="I2" s="6"/>
    </row>
    <row r="3" spans="1:9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3</v>
      </c>
      <c r="H3" s="1" t="s">
        <v>2</v>
      </c>
      <c r="I3" s="1" t="s">
        <v>1</v>
      </c>
    </row>
    <row r="4" spans="1:9" x14ac:dyDescent="0.3">
      <c r="B4" s="1">
        <v>19</v>
      </c>
      <c r="C4" s="1">
        <v>0</v>
      </c>
      <c r="D4" s="1">
        <v>2</v>
      </c>
      <c r="E4" s="1">
        <v>7</v>
      </c>
      <c r="F4" s="1">
        <v>16</v>
      </c>
      <c r="G4" s="1">
        <v>13</v>
      </c>
      <c r="H4" s="1">
        <v>20</v>
      </c>
      <c r="I4" s="1">
        <v>3</v>
      </c>
    </row>
    <row r="5" spans="1:9" x14ac:dyDescent="0.3">
      <c r="B5" s="1">
        <v>14</v>
      </c>
      <c r="C5" s="1">
        <v>0</v>
      </c>
      <c r="D5" s="1">
        <v>3</v>
      </c>
      <c r="E5" s="1">
        <v>25</v>
      </c>
      <c r="F5" s="1">
        <v>12</v>
      </c>
      <c r="G5" s="1">
        <v>6</v>
      </c>
      <c r="H5" s="1">
        <v>20</v>
      </c>
      <c r="I5" s="1">
        <v>4</v>
      </c>
    </row>
    <row r="6" spans="1:9" x14ac:dyDescent="0.3">
      <c r="B6" s="1">
        <v>20</v>
      </c>
      <c r="C6" s="1">
        <v>1</v>
      </c>
      <c r="D6" s="1">
        <v>4</v>
      </c>
      <c r="E6" s="1">
        <v>10</v>
      </c>
      <c r="F6" s="1">
        <v>10</v>
      </c>
      <c r="G6" s="1">
        <v>13</v>
      </c>
      <c r="H6" s="1">
        <v>17</v>
      </c>
      <c r="I6" s="1">
        <v>4</v>
      </c>
    </row>
    <row r="7" spans="1:9" x14ac:dyDescent="0.3">
      <c r="B7" s="1">
        <v>16</v>
      </c>
      <c r="C7" s="1">
        <v>0</v>
      </c>
      <c r="D7" s="1">
        <v>2</v>
      </c>
      <c r="E7" s="1">
        <v>7</v>
      </c>
      <c r="F7" s="1">
        <v>9</v>
      </c>
      <c r="G7" s="1">
        <v>10</v>
      </c>
      <c r="H7" s="1">
        <v>21</v>
      </c>
      <c r="I7" s="1">
        <v>3</v>
      </c>
    </row>
    <row r="8" spans="1:9" x14ac:dyDescent="0.3">
      <c r="B8" s="1">
        <v>16</v>
      </c>
      <c r="C8" s="1">
        <v>4</v>
      </c>
      <c r="D8" s="1">
        <v>3</v>
      </c>
      <c r="E8" s="1">
        <v>12</v>
      </c>
      <c r="F8" s="1">
        <v>16</v>
      </c>
      <c r="G8" s="1">
        <v>5</v>
      </c>
      <c r="H8" s="1">
        <v>12</v>
      </c>
      <c r="I8" s="1">
        <v>2</v>
      </c>
    </row>
    <row r="9" spans="1:9" x14ac:dyDescent="0.3">
      <c r="B9" s="2">
        <v>23</v>
      </c>
      <c r="C9" s="2">
        <v>5</v>
      </c>
      <c r="D9" s="2">
        <v>4</v>
      </c>
      <c r="E9" s="2">
        <v>20</v>
      </c>
      <c r="F9" s="2">
        <v>20</v>
      </c>
      <c r="G9" s="2">
        <v>15</v>
      </c>
      <c r="H9" s="2">
        <v>19</v>
      </c>
      <c r="I9" s="2">
        <v>1</v>
      </c>
    </row>
    <row r="10" spans="1:9" x14ac:dyDescent="0.3">
      <c r="A10" s="1" t="s">
        <v>10</v>
      </c>
      <c r="B10" s="1">
        <f>SUM(B4:B9)</f>
        <v>108</v>
      </c>
      <c r="C10" s="1">
        <f>SUM(C4:C9)</f>
        <v>10</v>
      </c>
      <c r="D10" s="1">
        <f>SUM(D4:D9)</f>
        <v>18</v>
      </c>
      <c r="E10" s="1">
        <f>SUM(E4:E9)</f>
        <v>81</v>
      </c>
      <c r="F10" s="1">
        <f t="shared" ref="F10:G10" si="0">SUM(F4:F9)</f>
        <v>83</v>
      </c>
      <c r="G10" s="1">
        <f t="shared" si="0"/>
        <v>62</v>
      </c>
      <c r="H10" s="1">
        <f t="shared" ref="H10" si="1">SUM(H4:H9)</f>
        <v>109</v>
      </c>
      <c r="I10" s="1">
        <f t="shared" ref="I10" si="2">SUM(I4:I9)</f>
        <v>17</v>
      </c>
    </row>
    <row r="11" spans="1:9" x14ac:dyDescent="0.3">
      <c r="A11" s="1" t="s">
        <v>9</v>
      </c>
      <c r="B11" s="8">
        <f>B10+C10</f>
        <v>118</v>
      </c>
      <c r="C11" s="8"/>
      <c r="D11" s="9">
        <f>D10+E10</f>
        <v>99</v>
      </c>
      <c r="E11" s="10"/>
      <c r="F11" s="9">
        <f>F10+G10</f>
        <v>145</v>
      </c>
      <c r="G11" s="10"/>
      <c r="H11" s="9">
        <f>H10+I10</f>
        <v>126</v>
      </c>
      <c r="I11" s="10"/>
    </row>
    <row r="12" spans="1:9" x14ac:dyDescent="0.3">
      <c r="A12" s="1" t="s">
        <v>11</v>
      </c>
      <c r="B12" s="1">
        <f>B10/B11%</f>
        <v>91.525423728813564</v>
      </c>
      <c r="C12" s="1">
        <f>C10/B11%</f>
        <v>8.4745762711864412</v>
      </c>
      <c r="D12" s="1">
        <f>D10/D11%</f>
        <v>18.181818181818183</v>
      </c>
      <c r="E12" s="1">
        <f>E10/D11%</f>
        <v>81.818181818181813</v>
      </c>
      <c r="F12" s="1">
        <f>F10/F11%</f>
        <v>57.241379310344833</v>
      </c>
      <c r="G12" s="1">
        <f>G10/F11%</f>
        <v>42.758620689655174</v>
      </c>
      <c r="H12" s="1">
        <f>H10/H11%</f>
        <v>86.507936507936506</v>
      </c>
      <c r="I12" s="1">
        <f>I10/H11%</f>
        <v>13.492063492063492</v>
      </c>
    </row>
    <row r="14" spans="1:9" x14ac:dyDescent="0.3">
      <c r="B14" s="7" t="s">
        <v>23</v>
      </c>
      <c r="C14" s="7"/>
      <c r="D14" s="7"/>
      <c r="E14" s="7"/>
      <c r="F14" s="7"/>
      <c r="G14" s="7"/>
      <c r="H14" s="7"/>
      <c r="I14" s="7"/>
    </row>
    <row r="15" spans="1:9" x14ac:dyDescent="0.3">
      <c r="B15" s="6" t="s">
        <v>4</v>
      </c>
      <c r="C15" s="6"/>
      <c r="D15" s="6" t="s">
        <v>5</v>
      </c>
      <c r="E15" s="6"/>
      <c r="F15" s="6" t="s">
        <v>6</v>
      </c>
      <c r="G15" s="6"/>
      <c r="H15" s="6" t="s">
        <v>7</v>
      </c>
      <c r="I15" s="6"/>
    </row>
    <row r="16" spans="1:9" x14ac:dyDescent="0.3">
      <c r="B16" s="1" t="s">
        <v>0</v>
      </c>
      <c r="C16" s="1" t="s">
        <v>1</v>
      </c>
      <c r="D16" s="1" t="s">
        <v>2</v>
      </c>
      <c r="E16" s="1" t="s">
        <v>3</v>
      </c>
      <c r="F16" s="1" t="s">
        <v>2</v>
      </c>
      <c r="G16" s="1" t="s">
        <v>3</v>
      </c>
      <c r="H16" s="1" t="s">
        <v>2</v>
      </c>
      <c r="I16" s="1" t="s">
        <v>1</v>
      </c>
    </row>
    <row r="17" spans="1:11" x14ac:dyDescent="0.3">
      <c r="B17" s="1">
        <v>18</v>
      </c>
      <c r="C17" s="1">
        <v>5</v>
      </c>
      <c r="D17" s="1">
        <v>5</v>
      </c>
      <c r="E17" s="1">
        <v>18</v>
      </c>
      <c r="F17" s="1">
        <v>16</v>
      </c>
      <c r="G17" s="1">
        <v>5</v>
      </c>
      <c r="H17" s="1">
        <v>13</v>
      </c>
      <c r="I17" s="1">
        <v>3</v>
      </c>
    </row>
    <row r="18" spans="1:11" x14ac:dyDescent="0.3">
      <c r="B18" s="1">
        <v>18</v>
      </c>
      <c r="C18" s="1">
        <v>4</v>
      </c>
      <c r="D18" s="1">
        <v>4</v>
      </c>
      <c r="E18" s="1">
        <v>16</v>
      </c>
      <c r="F18" s="1">
        <v>8</v>
      </c>
      <c r="G18" s="1">
        <v>17</v>
      </c>
      <c r="H18" s="1"/>
      <c r="I18" s="1"/>
      <c r="J18" s="3">
        <v>9</v>
      </c>
      <c r="K18" s="3">
        <v>5</v>
      </c>
    </row>
    <row r="19" spans="1:11" x14ac:dyDescent="0.3">
      <c r="B19" s="1">
        <v>20</v>
      </c>
      <c r="C19" s="1">
        <v>3</v>
      </c>
      <c r="D19" s="1">
        <v>2</v>
      </c>
      <c r="E19" s="1">
        <v>18</v>
      </c>
      <c r="F19" s="1">
        <v>15</v>
      </c>
      <c r="G19" s="1">
        <v>11</v>
      </c>
      <c r="H19" s="1">
        <v>20</v>
      </c>
      <c r="I19" s="1">
        <v>4</v>
      </c>
    </row>
    <row r="20" spans="1:11" x14ac:dyDescent="0.3">
      <c r="B20" s="1">
        <v>19</v>
      </c>
      <c r="C20" s="1">
        <v>1</v>
      </c>
      <c r="D20" s="1">
        <v>2</v>
      </c>
      <c r="E20" s="1">
        <v>15</v>
      </c>
      <c r="F20" s="1">
        <v>9</v>
      </c>
      <c r="G20" s="1">
        <v>8</v>
      </c>
      <c r="H20" s="1">
        <v>14</v>
      </c>
      <c r="I20" s="1">
        <v>4</v>
      </c>
    </row>
    <row r="21" spans="1:11" x14ac:dyDescent="0.3">
      <c r="B21" s="1">
        <v>13</v>
      </c>
      <c r="C21" s="1">
        <v>3</v>
      </c>
      <c r="D21" s="1">
        <v>1</v>
      </c>
      <c r="E21" s="1">
        <v>25</v>
      </c>
      <c r="F21" s="1">
        <v>14</v>
      </c>
      <c r="G21" s="1">
        <v>10</v>
      </c>
      <c r="H21" s="1">
        <v>17</v>
      </c>
      <c r="I21" s="1">
        <v>5</v>
      </c>
    </row>
    <row r="22" spans="1:11" x14ac:dyDescent="0.3">
      <c r="B22" s="2">
        <v>18</v>
      </c>
      <c r="C22" s="2">
        <v>3</v>
      </c>
      <c r="D22" s="2">
        <v>2</v>
      </c>
      <c r="E22" s="2">
        <v>21</v>
      </c>
      <c r="F22" s="2">
        <v>9</v>
      </c>
      <c r="G22" s="2">
        <v>11</v>
      </c>
      <c r="H22" s="2">
        <v>21</v>
      </c>
      <c r="I22" s="2">
        <v>3</v>
      </c>
    </row>
    <row r="23" spans="1:11" x14ac:dyDescent="0.3">
      <c r="A23" s="1" t="s">
        <v>10</v>
      </c>
      <c r="B23" s="1">
        <f t="shared" ref="B23:G23" si="3">SUM(B17:B22)</f>
        <v>106</v>
      </c>
      <c r="C23" s="1">
        <f t="shared" si="3"/>
        <v>19</v>
      </c>
      <c r="D23" s="1">
        <f t="shared" si="3"/>
        <v>16</v>
      </c>
      <c r="E23" s="1">
        <f t="shared" si="3"/>
        <v>113</v>
      </c>
      <c r="F23" s="1">
        <f t="shared" si="3"/>
        <v>71</v>
      </c>
      <c r="G23" s="1">
        <f t="shared" si="3"/>
        <v>62</v>
      </c>
      <c r="H23" s="1">
        <f t="shared" ref="H23:I23" si="4">SUM(H17:H22)</f>
        <v>85</v>
      </c>
      <c r="I23" s="1">
        <f t="shared" si="4"/>
        <v>19</v>
      </c>
    </row>
    <row r="24" spans="1:11" x14ac:dyDescent="0.3">
      <c r="A24" s="1" t="s">
        <v>9</v>
      </c>
      <c r="B24" s="8">
        <f>B23+C23</f>
        <v>125</v>
      </c>
      <c r="C24" s="8"/>
      <c r="D24" s="9">
        <f>D23+E23</f>
        <v>129</v>
      </c>
      <c r="E24" s="10"/>
      <c r="F24" s="9">
        <f>F23+G23</f>
        <v>133</v>
      </c>
      <c r="G24" s="10"/>
      <c r="H24" s="9">
        <f>H23+I23</f>
        <v>104</v>
      </c>
      <c r="I24" s="10"/>
    </row>
    <row r="25" spans="1:11" x14ac:dyDescent="0.3">
      <c r="A25" s="1" t="s">
        <v>11</v>
      </c>
      <c r="B25" s="1">
        <f>B23/B24%</f>
        <v>84.8</v>
      </c>
      <c r="C25" s="1">
        <f>C23/B24%</f>
        <v>15.2</v>
      </c>
      <c r="D25" s="1">
        <f>D23/D24%</f>
        <v>12.403100775193797</v>
      </c>
      <c r="E25" s="1">
        <f>E23/D24%</f>
        <v>87.596899224806194</v>
      </c>
      <c r="F25" s="1">
        <f>F23/F24%</f>
        <v>53.383458646616539</v>
      </c>
      <c r="G25" s="1">
        <f>G23/F24%</f>
        <v>46.616541353383454</v>
      </c>
      <c r="H25" s="1">
        <f>H23/H24%</f>
        <v>81.730769230769226</v>
      </c>
      <c r="I25" s="1">
        <f>I23/H24%</f>
        <v>18.26923076923077</v>
      </c>
    </row>
    <row r="27" spans="1:11" x14ac:dyDescent="0.3">
      <c r="B27" s="7" t="s">
        <v>24</v>
      </c>
      <c r="C27" s="7"/>
      <c r="D27" s="7"/>
      <c r="E27" s="7"/>
      <c r="F27" s="7"/>
      <c r="G27" s="7"/>
      <c r="H27" s="7"/>
      <c r="I27" s="7"/>
      <c r="K27" t="s">
        <v>26</v>
      </c>
    </row>
    <row r="28" spans="1:11" x14ac:dyDescent="0.3">
      <c r="B28" s="6" t="s">
        <v>4</v>
      </c>
      <c r="C28" s="6"/>
      <c r="D28" s="6" t="s">
        <v>5</v>
      </c>
      <c r="E28" s="6"/>
      <c r="F28" s="6" t="s">
        <v>6</v>
      </c>
      <c r="G28" s="6"/>
      <c r="H28" s="6" t="s">
        <v>7</v>
      </c>
      <c r="I28" s="6"/>
    </row>
    <row r="29" spans="1:11" x14ac:dyDescent="0.3">
      <c r="B29" s="1" t="s">
        <v>0</v>
      </c>
      <c r="C29" s="1" t="s">
        <v>1</v>
      </c>
      <c r="D29" s="1" t="s">
        <v>2</v>
      </c>
      <c r="E29" s="1" t="s">
        <v>3</v>
      </c>
      <c r="F29" s="1" t="s">
        <v>2</v>
      </c>
      <c r="G29" s="1" t="s">
        <v>3</v>
      </c>
      <c r="H29" s="1" t="s">
        <v>2</v>
      </c>
      <c r="I29" s="1" t="s">
        <v>1</v>
      </c>
    </row>
    <row r="30" spans="1:11" x14ac:dyDescent="0.3">
      <c r="B30" s="1">
        <v>6</v>
      </c>
      <c r="C30" s="1">
        <v>0</v>
      </c>
      <c r="D30" s="1">
        <v>3</v>
      </c>
      <c r="E30" s="1">
        <v>14</v>
      </c>
      <c r="F30" s="1">
        <v>7</v>
      </c>
      <c r="G30" s="1">
        <v>6</v>
      </c>
      <c r="H30" s="1" t="s">
        <v>27</v>
      </c>
      <c r="I30" s="1" t="s">
        <v>27</v>
      </c>
    </row>
    <row r="31" spans="1:11" x14ac:dyDescent="0.3">
      <c r="B31" s="1">
        <v>10</v>
      </c>
      <c r="C31" s="1">
        <v>1</v>
      </c>
      <c r="D31" s="1">
        <v>4</v>
      </c>
      <c r="E31" s="1">
        <v>19</v>
      </c>
      <c r="F31" s="1">
        <v>4</v>
      </c>
      <c r="G31" s="1">
        <v>4</v>
      </c>
      <c r="H31" s="1" t="s">
        <v>27</v>
      </c>
      <c r="I31" s="1" t="s">
        <v>27</v>
      </c>
    </row>
    <row r="32" spans="1:11" x14ac:dyDescent="0.3">
      <c r="B32" s="1">
        <v>2</v>
      </c>
      <c r="C32" s="1">
        <v>0</v>
      </c>
      <c r="D32" s="1">
        <v>5</v>
      </c>
      <c r="E32" s="1">
        <v>17</v>
      </c>
      <c r="F32" s="1">
        <v>4</v>
      </c>
      <c r="G32" s="1">
        <v>2</v>
      </c>
      <c r="H32" s="1" t="s">
        <v>27</v>
      </c>
      <c r="I32" s="1" t="s">
        <v>27</v>
      </c>
    </row>
    <row r="33" spans="1:9" x14ac:dyDescent="0.3">
      <c r="B33" s="1"/>
      <c r="C33" s="1"/>
      <c r="D33" s="1"/>
      <c r="E33" s="1"/>
      <c r="F33" s="1"/>
      <c r="G33" s="1"/>
      <c r="H33" s="1"/>
      <c r="I33" s="1"/>
    </row>
    <row r="34" spans="1:9" x14ac:dyDescent="0.3">
      <c r="B34" s="1"/>
      <c r="C34" s="1"/>
      <c r="D34" s="1"/>
      <c r="E34" s="1"/>
      <c r="F34" s="1"/>
      <c r="G34" s="1"/>
      <c r="H34" s="1"/>
      <c r="I34" s="1"/>
    </row>
    <row r="35" spans="1:9" x14ac:dyDescent="0.3">
      <c r="B35" s="2"/>
      <c r="C35" s="2"/>
      <c r="D35" s="2"/>
      <c r="E35" s="2"/>
      <c r="F35" s="2"/>
      <c r="G35" s="2"/>
      <c r="H35" s="2"/>
      <c r="I35" s="2"/>
    </row>
    <row r="36" spans="1:9" x14ac:dyDescent="0.3">
      <c r="A36" s="1" t="s">
        <v>10</v>
      </c>
      <c r="B36" s="1">
        <f>SUM(B30:B32)</f>
        <v>18</v>
      </c>
      <c r="C36" s="1">
        <f t="shared" ref="C36:G36" si="5">SUM(C30:C32)</f>
        <v>1</v>
      </c>
      <c r="D36" s="1">
        <f t="shared" si="5"/>
        <v>12</v>
      </c>
      <c r="E36" s="1">
        <f t="shared" si="5"/>
        <v>50</v>
      </c>
      <c r="F36" s="1">
        <f t="shared" si="5"/>
        <v>15</v>
      </c>
      <c r="G36" s="1">
        <f t="shared" si="5"/>
        <v>12</v>
      </c>
      <c r="H36" s="1"/>
      <c r="I36" s="1"/>
    </row>
    <row r="37" spans="1:9" x14ac:dyDescent="0.3">
      <c r="A37" s="1" t="s">
        <v>9</v>
      </c>
      <c r="B37" s="8">
        <f>B36+C36</f>
        <v>19</v>
      </c>
      <c r="C37" s="8"/>
      <c r="D37" s="9">
        <f>D36+E36</f>
        <v>62</v>
      </c>
      <c r="E37" s="10"/>
      <c r="F37" s="9">
        <f>F36+G36</f>
        <v>27</v>
      </c>
      <c r="G37" s="10"/>
      <c r="H37" s="9"/>
      <c r="I37" s="10"/>
    </row>
    <row r="38" spans="1:9" x14ac:dyDescent="0.3">
      <c r="A38" s="1" t="s">
        <v>11</v>
      </c>
      <c r="B38" s="1">
        <f>B36/B37%</f>
        <v>94.73684210526315</v>
      </c>
      <c r="C38" s="1">
        <f>C36/B37%</f>
        <v>5.2631578947368425</v>
      </c>
      <c r="D38" s="1">
        <f>D36/D37%</f>
        <v>19.35483870967742</v>
      </c>
      <c r="E38" s="1">
        <f>E36/D37%</f>
        <v>80.645161290322577</v>
      </c>
      <c r="F38" s="1">
        <f>F36/F37%</f>
        <v>55.55555555555555</v>
      </c>
      <c r="G38" s="1">
        <f>G36/F37%</f>
        <v>44.444444444444443</v>
      </c>
      <c r="H38" s="1"/>
      <c r="I38" s="1"/>
    </row>
  </sheetData>
  <mergeCells count="27">
    <mergeCell ref="B11:C11"/>
    <mergeCell ref="D11:E11"/>
    <mergeCell ref="F11:G11"/>
    <mergeCell ref="H11:I11"/>
    <mergeCell ref="B1:I1"/>
    <mergeCell ref="B2:C2"/>
    <mergeCell ref="D2:E2"/>
    <mergeCell ref="F2:G2"/>
    <mergeCell ref="H2:I2"/>
    <mergeCell ref="B24:C24"/>
    <mergeCell ref="D24:E24"/>
    <mergeCell ref="F24:G24"/>
    <mergeCell ref="H24:I24"/>
    <mergeCell ref="B27:I27"/>
    <mergeCell ref="B14:I14"/>
    <mergeCell ref="B15:C15"/>
    <mergeCell ref="D15:E15"/>
    <mergeCell ref="F15:G15"/>
    <mergeCell ref="H15:I15"/>
    <mergeCell ref="F28:G28"/>
    <mergeCell ref="H28:I28"/>
    <mergeCell ref="B37:C37"/>
    <mergeCell ref="D37:E37"/>
    <mergeCell ref="F37:G37"/>
    <mergeCell ref="H37:I37"/>
    <mergeCell ref="B28:C28"/>
    <mergeCell ref="D28:E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125C5-5A21-424B-8E2C-4FEA442EF702}">
  <dimension ref="A2:I8"/>
  <sheetViews>
    <sheetView workbookViewId="0">
      <selection activeCell="C18" sqref="C18"/>
    </sheetView>
  </sheetViews>
  <sheetFormatPr baseColWidth="10" defaultRowHeight="14.4" x14ac:dyDescent="0.3"/>
  <sheetData>
    <row r="2" spans="1:9" x14ac:dyDescent="0.3">
      <c r="B2" s="7" t="s">
        <v>25</v>
      </c>
      <c r="C2" s="7"/>
      <c r="D2" s="7"/>
      <c r="E2" s="7"/>
      <c r="F2" s="7"/>
      <c r="G2" s="7"/>
      <c r="H2" s="7"/>
      <c r="I2" s="7"/>
    </row>
    <row r="3" spans="1:9" x14ac:dyDescent="0.3">
      <c r="B3" s="6" t="s">
        <v>4</v>
      </c>
      <c r="C3" s="6"/>
      <c r="D3" s="6" t="s">
        <v>5</v>
      </c>
      <c r="E3" s="6"/>
      <c r="F3" s="6" t="s">
        <v>6</v>
      </c>
      <c r="G3" s="6"/>
      <c r="H3" s="6" t="s">
        <v>7</v>
      </c>
      <c r="I3" s="6"/>
    </row>
    <row r="4" spans="1:9" x14ac:dyDescent="0.3">
      <c r="B4" s="1" t="s">
        <v>15</v>
      </c>
      <c r="C4" s="1" t="s">
        <v>16</v>
      </c>
      <c r="D4" s="1" t="s">
        <v>17</v>
      </c>
      <c r="E4" s="1" t="s">
        <v>18</v>
      </c>
      <c r="F4" s="1" t="s">
        <v>17</v>
      </c>
      <c r="G4" s="1" t="s">
        <v>18</v>
      </c>
      <c r="H4" s="1" t="s">
        <v>17</v>
      </c>
      <c r="I4" s="1" t="s">
        <v>16</v>
      </c>
    </row>
    <row r="5" spans="1:9" x14ac:dyDescent="0.3">
      <c r="A5" s="1" t="s">
        <v>19</v>
      </c>
      <c r="B5" s="4">
        <v>91</v>
      </c>
      <c r="C5" s="4">
        <v>9</v>
      </c>
      <c r="D5" s="4">
        <v>18</v>
      </c>
      <c r="E5" s="4">
        <v>82</v>
      </c>
      <c r="F5" s="4">
        <v>57</v>
      </c>
      <c r="G5" s="4">
        <v>43</v>
      </c>
      <c r="H5" s="4">
        <v>86</v>
      </c>
      <c r="I5" s="4">
        <v>14</v>
      </c>
    </row>
    <row r="6" spans="1:9" x14ac:dyDescent="0.3">
      <c r="A6" s="1" t="s">
        <v>20</v>
      </c>
      <c r="B6" s="4">
        <v>85</v>
      </c>
      <c r="C6" s="4">
        <v>15</v>
      </c>
      <c r="D6" s="4">
        <v>12</v>
      </c>
      <c r="E6" s="4">
        <v>88</v>
      </c>
      <c r="F6" s="4">
        <v>53</v>
      </c>
      <c r="G6" s="4">
        <v>47</v>
      </c>
      <c r="H6" s="4">
        <v>82</v>
      </c>
      <c r="I6" s="4">
        <v>18</v>
      </c>
    </row>
    <row r="7" spans="1:9" x14ac:dyDescent="0.3">
      <c r="A7" s="1" t="s">
        <v>21</v>
      </c>
      <c r="B7" s="4">
        <v>94</v>
      </c>
      <c r="C7" s="4">
        <v>6</v>
      </c>
      <c r="D7" s="4">
        <v>19</v>
      </c>
      <c r="E7" s="4">
        <v>81</v>
      </c>
      <c r="F7" s="4">
        <v>56</v>
      </c>
      <c r="G7" s="4">
        <v>44</v>
      </c>
      <c r="H7" s="4" t="s">
        <v>27</v>
      </c>
      <c r="I7" s="4" t="s">
        <v>27</v>
      </c>
    </row>
    <row r="8" spans="1:9" x14ac:dyDescent="0.3">
      <c r="B8" s="5"/>
      <c r="C8" s="5"/>
      <c r="D8" s="5"/>
      <c r="E8" s="5"/>
      <c r="F8" s="5"/>
      <c r="G8" s="5"/>
      <c r="H8" s="5"/>
      <c r="I8" s="5"/>
    </row>
  </sheetData>
  <mergeCells count="5">
    <mergeCell ref="B2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3n TALINA</vt:lpstr>
      <vt:lpstr>RDOS TALINA</vt:lpstr>
      <vt:lpstr>3n PAXI</vt:lpstr>
      <vt:lpstr>RDOS PAXI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Torlaschi</dc:creator>
  <cp:lastModifiedBy>Camila Torlaschi</cp:lastModifiedBy>
  <dcterms:created xsi:type="dcterms:W3CDTF">2024-07-01T12:37:39Z</dcterms:created>
  <dcterms:modified xsi:type="dcterms:W3CDTF">2024-07-05T15:21:02Z</dcterms:modified>
</cp:coreProperties>
</file>