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alefa\OneDrive\Escritorio\DOCUMENTOS\Papers\En proceso\PG hormigas acacias 2025\"/>
    </mc:Choice>
  </mc:AlternateContent>
  <xr:revisionPtr revIDLastSave="0" documentId="13_ncr:1_{94D35EB1-CAE6-4D57-BAE0-E5A0E7A00E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ts on branches" sheetId="1" r:id="rId1"/>
    <sheet name="ants" sheetId="3" r:id="rId2"/>
    <sheet name="resum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3" l="1"/>
  <c r="H16" i="3"/>
  <c r="C16" i="3"/>
  <c r="B16" i="3"/>
  <c r="D16" i="2"/>
  <c r="E16" i="2"/>
  <c r="C16" i="2"/>
  <c r="B16" i="2"/>
  <c r="D3" i="2"/>
  <c r="D4" i="2"/>
  <c r="D5" i="2"/>
  <c r="D6" i="2"/>
  <c r="D7" i="2"/>
  <c r="D8" i="2"/>
  <c r="D9" i="2"/>
  <c r="D10" i="2"/>
  <c r="D11" i="2"/>
  <c r="D12" i="2"/>
  <c r="D13" i="2"/>
  <c r="D14" i="2"/>
  <c r="D2" i="2"/>
  <c r="M3" i="3"/>
  <c r="M4" i="3"/>
  <c r="M5" i="3"/>
  <c r="M6" i="3"/>
  <c r="M7" i="3"/>
  <c r="M8" i="3"/>
  <c r="M9" i="3"/>
  <c r="M10" i="3"/>
  <c r="M11" i="3"/>
  <c r="M12" i="3"/>
  <c r="M13" i="3"/>
  <c r="M14" i="3"/>
  <c r="M2" i="3"/>
  <c r="I3" i="3"/>
  <c r="I4" i="3"/>
  <c r="I5" i="3"/>
  <c r="I6" i="3"/>
  <c r="I7" i="3"/>
  <c r="I8" i="3"/>
  <c r="I9" i="3"/>
  <c r="I10" i="3"/>
  <c r="I11" i="3"/>
  <c r="I12" i="3"/>
  <c r="I13" i="3"/>
  <c r="I14" i="3"/>
  <c r="I2" i="3"/>
  <c r="E27" i="1"/>
  <c r="I17" i="1"/>
  <c r="I15" i="1"/>
  <c r="C13" i="1"/>
  <c r="E12" i="1"/>
  <c r="I11" i="1"/>
  <c r="H9" i="1"/>
  <c r="G9" i="1"/>
  <c r="E9" i="1"/>
</calcChain>
</file>

<file path=xl/sharedStrings.xml><?xml version="1.0" encoding="utf-8"?>
<sst xmlns="http://schemas.openxmlformats.org/spreadsheetml/2006/main" count="51" uniqueCount="25">
  <si>
    <t>E</t>
  </si>
  <si>
    <t>E + H</t>
  </si>
  <si>
    <t>-</t>
  </si>
  <si>
    <t>total</t>
  </si>
  <si>
    <t>Plant</t>
  </si>
  <si>
    <t>Resources (E = spines, H = leaves)</t>
  </si>
  <si>
    <t>ants missing</t>
  </si>
  <si>
    <t>None</t>
  </si>
  <si>
    <t>ant falling</t>
  </si>
  <si>
    <t>ants on branch</t>
  </si>
  <si>
    <t>ants inside spines</t>
  </si>
  <si>
    <t>ants patrolling after rain</t>
  </si>
  <si>
    <t>Ants patrolling before rain</t>
  </si>
  <si>
    <t>Plants</t>
  </si>
  <si>
    <t>Spines</t>
  </si>
  <si>
    <t>Spines+ Leaves</t>
  </si>
  <si>
    <t>Spines number</t>
  </si>
  <si>
    <t>Leaves number</t>
  </si>
  <si>
    <t>Spines + Leaves</t>
  </si>
  <si>
    <t>ants spines before</t>
  </si>
  <si>
    <t>Ants spines after</t>
  </si>
  <si>
    <t>Ants S + L before</t>
  </si>
  <si>
    <t>Ants S + L after</t>
  </si>
  <si>
    <t>Patroling return ratio</t>
  </si>
  <si>
    <t>patroling return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</si>
</sst>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1"/>
      <color theme="1"/>
      <name val="Arial"/>
      <scheme val="minor"/>
    </font>
    <font>
      <sz val="11"/>
      <color theme="1"/>
      <name val="Arial"/>
      <scheme val="minor"/>
    </font>
    <font>
      <sz val="10"/>
      <color theme="1"/>
      <name val="Arial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0" fillId="0" borderId="0" xfId="0" applyNumberFormat="1"/>
    <xf numFmtId="0" fontId="4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2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6328125" defaultRowHeight="15.75" customHeight="1" x14ac:dyDescent="0.25"/>
  <cols>
    <col min="2" max="2" width="20.6328125" customWidth="1"/>
    <col min="3" max="3" width="22.90625" customWidth="1"/>
    <col min="8" max="8" width="13.7265625" customWidth="1"/>
    <col min="9" max="9" width="25" customWidth="1"/>
    <col min="11" max="11" width="17.36328125" customWidth="1"/>
  </cols>
  <sheetData>
    <row r="1" spans="1:26" ht="14" x14ac:dyDescent="0.3">
      <c r="A1" s="1" t="s">
        <v>4</v>
      </c>
      <c r="B1" s="1" t="s">
        <v>5</v>
      </c>
      <c r="C1" s="1" t="s">
        <v>12</v>
      </c>
      <c r="D1" s="1" t="s">
        <v>7</v>
      </c>
      <c r="E1" s="1" t="s">
        <v>6</v>
      </c>
      <c r="F1" s="1" t="s">
        <v>8</v>
      </c>
      <c r="G1" s="1" t="s">
        <v>9</v>
      </c>
      <c r="H1" s="1" t="s">
        <v>10</v>
      </c>
      <c r="I1" s="1" t="s">
        <v>11</v>
      </c>
      <c r="J1" s="2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4">
        <v>1</v>
      </c>
      <c r="B2" s="4" t="s">
        <v>0</v>
      </c>
      <c r="C2" s="5">
        <v>0</v>
      </c>
      <c r="D2" s="5"/>
      <c r="E2" s="5"/>
      <c r="F2" s="5"/>
      <c r="G2" s="5"/>
      <c r="H2" s="5"/>
      <c r="I2" s="5">
        <v>0</v>
      </c>
    </row>
    <row r="3" spans="1:26" ht="15.75" customHeight="1" x14ac:dyDescent="0.25">
      <c r="A3" s="4">
        <v>1</v>
      </c>
      <c r="B3" s="4" t="s">
        <v>1</v>
      </c>
      <c r="C3" s="4">
        <v>4</v>
      </c>
      <c r="D3" s="4" t="s">
        <v>2</v>
      </c>
      <c r="E3" s="4">
        <v>2</v>
      </c>
      <c r="F3" s="4"/>
      <c r="G3" s="4">
        <v>1</v>
      </c>
      <c r="H3" s="4">
        <v>1</v>
      </c>
      <c r="I3" s="4">
        <v>3</v>
      </c>
    </row>
    <row r="4" spans="1:26" ht="15.75" customHeight="1" x14ac:dyDescent="0.25">
      <c r="A4" s="4">
        <v>2</v>
      </c>
      <c r="B4" s="4" t="s">
        <v>0</v>
      </c>
      <c r="C4" s="4">
        <v>2</v>
      </c>
      <c r="D4" s="4"/>
      <c r="E4" s="4"/>
      <c r="F4" s="4">
        <v>1</v>
      </c>
      <c r="G4" s="4"/>
      <c r="H4" s="4">
        <v>1</v>
      </c>
      <c r="I4" s="4">
        <v>0</v>
      </c>
    </row>
    <row r="5" spans="1:26" ht="15.75" customHeight="1" x14ac:dyDescent="0.25">
      <c r="A5" s="4">
        <v>2</v>
      </c>
      <c r="B5" s="4" t="s">
        <v>1</v>
      </c>
      <c r="C5" s="4">
        <v>0</v>
      </c>
      <c r="D5" s="4"/>
      <c r="E5" s="4"/>
      <c r="F5" s="4"/>
      <c r="G5" s="4"/>
      <c r="H5" s="4"/>
      <c r="I5" s="4">
        <v>1</v>
      </c>
    </row>
    <row r="6" spans="1:26" ht="15.75" customHeight="1" x14ac:dyDescent="0.25">
      <c r="A6" s="4">
        <v>3</v>
      </c>
      <c r="B6" s="4" t="s">
        <v>0</v>
      </c>
      <c r="C6" s="4">
        <v>2</v>
      </c>
      <c r="D6" s="4"/>
      <c r="E6" s="4">
        <v>1</v>
      </c>
      <c r="F6" s="4"/>
      <c r="G6" s="4"/>
      <c r="H6" s="4">
        <v>1</v>
      </c>
      <c r="I6" s="4">
        <v>1</v>
      </c>
    </row>
    <row r="7" spans="1:26" ht="15.75" customHeight="1" x14ac:dyDescent="0.25">
      <c r="A7" s="4">
        <v>3</v>
      </c>
      <c r="B7" s="4" t="s">
        <v>1</v>
      </c>
      <c r="C7" s="4">
        <v>4</v>
      </c>
      <c r="D7" s="4"/>
      <c r="E7" s="4">
        <v>2</v>
      </c>
      <c r="F7" s="4"/>
      <c r="G7" s="4">
        <v>2</v>
      </c>
      <c r="H7" s="4"/>
      <c r="I7" s="4">
        <v>2</v>
      </c>
    </row>
    <row r="8" spans="1:26" ht="15.75" customHeight="1" x14ac:dyDescent="0.25">
      <c r="A8" s="4">
        <v>4</v>
      </c>
      <c r="B8" s="4" t="s">
        <v>0</v>
      </c>
      <c r="C8" s="4">
        <v>18</v>
      </c>
      <c r="D8" s="4"/>
      <c r="E8" s="4">
        <v>10</v>
      </c>
      <c r="F8" s="4">
        <v>2</v>
      </c>
      <c r="G8" s="4">
        <v>1</v>
      </c>
      <c r="H8" s="4">
        <v>5</v>
      </c>
      <c r="I8" s="4">
        <v>3</v>
      </c>
    </row>
    <row r="9" spans="1:26" ht="15.75" customHeight="1" x14ac:dyDescent="0.25">
      <c r="A9" s="4">
        <v>4</v>
      </c>
      <c r="B9" s="4" t="s">
        <v>1</v>
      </c>
      <c r="C9" s="4">
        <v>31</v>
      </c>
      <c r="D9" s="4"/>
      <c r="E9" s="4">
        <f>C9-12-18</f>
        <v>1</v>
      </c>
      <c r="F9" s="4"/>
      <c r="G9" s="4">
        <f>7+3+2</f>
        <v>12</v>
      </c>
      <c r="H9" s="4">
        <f>4+6+4+4</f>
        <v>18</v>
      </c>
      <c r="I9" s="4">
        <v>37</v>
      </c>
    </row>
    <row r="10" spans="1:26" ht="15.75" customHeight="1" x14ac:dyDescent="0.25">
      <c r="A10" s="4">
        <v>5</v>
      </c>
      <c r="B10" s="4" t="s">
        <v>0</v>
      </c>
      <c r="C10" s="4">
        <v>9</v>
      </c>
      <c r="D10" s="4"/>
      <c r="E10" s="4">
        <v>6</v>
      </c>
      <c r="F10" s="4">
        <v>2</v>
      </c>
      <c r="G10" s="4"/>
      <c r="H10" s="4">
        <v>1</v>
      </c>
      <c r="I10" s="4">
        <v>0</v>
      </c>
    </row>
    <row r="11" spans="1:26" ht="15.75" customHeight="1" x14ac:dyDescent="0.25">
      <c r="A11" s="4">
        <v>5</v>
      </c>
      <c r="B11" s="4" t="s">
        <v>1</v>
      </c>
      <c r="C11" s="4">
        <v>21</v>
      </c>
      <c r="D11" s="4"/>
      <c r="E11" s="4">
        <v>21</v>
      </c>
      <c r="F11" s="4"/>
      <c r="G11" s="4"/>
      <c r="H11" s="4"/>
      <c r="I11" s="4">
        <f>7+9</f>
        <v>16</v>
      </c>
    </row>
    <row r="12" spans="1:26" ht="15.75" customHeight="1" x14ac:dyDescent="0.25">
      <c r="A12" s="4">
        <v>6</v>
      </c>
      <c r="B12" s="4" t="s">
        <v>0</v>
      </c>
      <c r="C12" s="4">
        <v>15</v>
      </c>
      <c r="D12" s="4"/>
      <c r="E12" s="4">
        <f>15-3-2-4</f>
        <v>6</v>
      </c>
      <c r="F12" s="4">
        <v>3</v>
      </c>
      <c r="G12" s="4">
        <v>2</v>
      </c>
      <c r="H12" s="4">
        <v>4</v>
      </c>
      <c r="I12" s="4">
        <v>0</v>
      </c>
    </row>
    <row r="13" spans="1:26" ht="15.75" customHeight="1" x14ac:dyDescent="0.25">
      <c r="A13" s="4">
        <v>6</v>
      </c>
      <c r="B13" s="4" t="s">
        <v>1</v>
      </c>
      <c r="C13" s="4">
        <f>8+6</f>
        <v>14</v>
      </c>
      <c r="D13" s="4"/>
      <c r="E13" s="4">
        <v>5</v>
      </c>
      <c r="F13" s="4"/>
      <c r="G13" s="4">
        <v>6</v>
      </c>
      <c r="H13" s="4">
        <v>3</v>
      </c>
      <c r="I13" s="4">
        <v>24</v>
      </c>
    </row>
    <row r="14" spans="1:26" ht="15.75" customHeight="1" x14ac:dyDescent="0.25">
      <c r="A14" s="4">
        <v>7</v>
      </c>
      <c r="B14" s="4" t="s">
        <v>0</v>
      </c>
      <c r="C14" s="4">
        <v>1</v>
      </c>
      <c r="D14" s="4"/>
      <c r="E14" s="4"/>
      <c r="F14" s="4"/>
      <c r="G14" s="4">
        <v>1</v>
      </c>
      <c r="H14" s="4"/>
      <c r="I14" s="4">
        <v>0</v>
      </c>
    </row>
    <row r="15" spans="1:26" ht="15.75" customHeight="1" x14ac:dyDescent="0.25">
      <c r="A15" s="4">
        <v>7</v>
      </c>
      <c r="B15" s="4" t="s">
        <v>1</v>
      </c>
      <c r="C15" s="4">
        <v>5</v>
      </c>
      <c r="D15" s="4"/>
      <c r="E15" s="4">
        <v>4</v>
      </c>
      <c r="F15" s="4"/>
      <c r="G15" s="4">
        <v>1</v>
      </c>
      <c r="H15" s="4"/>
      <c r="I15" s="4">
        <f>5+1</f>
        <v>6</v>
      </c>
    </row>
    <row r="16" spans="1:26" ht="15.75" customHeight="1" x14ac:dyDescent="0.25">
      <c r="A16" s="4">
        <v>8</v>
      </c>
      <c r="B16" s="4" t="s">
        <v>0</v>
      </c>
      <c r="C16" s="4">
        <v>3</v>
      </c>
      <c r="D16" s="4"/>
      <c r="E16" s="4">
        <v>1</v>
      </c>
      <c r="F16" s="4"/>
      <c r="G16" s="4">
        <v>1</v>
      </c>
      <c r="H16" s="4">
        <v>1</v>
      </c>
      <c r="I16" s="4">
        <v>2</v>
      </c>
    </row>
    <row r="17" spans="1:9" ht="15.75" customHeight="1" x14ac:dyDescent="0.25">
      <c r="A17" s="4">
        <v>8</v>
      </c>
      <c r="B17" s="4" t="s">
        <v>1</v>
      </c>
      <c r="C17" s="4">
        <v>12</v>
      </c>
      <c r="D17" s="4"/>
      <c r="E17" s="4">
        <v>4</v>
      </c>
      <c r="F17" s="4"/>
      <c r="G17" s="4">
        <v>5</v>
      </c>
      <c r="H17" s="4">
        <v>3</v>
      </c>
      <c r="I17" s="4">
        <f>5+8</f>
        <v>13</v>
      </c>
    </row>
    <row r="18" spans="1:9" ht="15.75" customHeight="1" x14ac:dyDescent="0.25">
      <c r="A18" s="4">
        <v>9</v>
      </c>
      <c r="B18" s="4" t="s">
        <v>0</v>
      </c>
      <c r="C18" s="4">
        <v>1</v>
      </c>
      <c r="D18" s="4"/>
      <c r="E18" s="4"/>
      <c r="F18" s="4"/>
      <c r="G18" s="4"/>
      <c r="H18" s="4">
        <v>1</v>
      </c>
      <c r="I18" s="4">
        <v>0</v>
      </c>
    </row>
    <row r="19" spans="1:9" ht="15.75" customHeight="1" x14ac:dyDescent="0.25">
      <c r="A19" s="4">
        <v>9</v>
      </c>
      <c r="B19" s="4" t="s">
        <v>1</v>
      </c>
      <c r="C19" s="4">
        <v>3</v>
      </c>
      <c r="D19" s="4"/>
      <c r="E19" s="4">
        <v>1</v>
      </c>
      <c r="F19" s="4"/>
      <c r="G19" s="4">
        <v>2</v>
      </c>
      <c r="H19" s="4"/>
      <c r="I19" s="4">
        <v>2</v>
      </c>
    </row>
    <row r="20" spans="1:9" ht="15.75" customHeight="1" x14ac:dyDescent="0.25">
      <c r="A20" s="4">
        <v>10</v>
      </c>
      <c r="B20" s="4" t="s">
        <v>0</v>
      </c>
      <c r="C20" s="4">
        <v>2</v>
      </c>
      <c r="D20" s="4"/>
      <c r="E20" s="4">
        <v>1</v>
      </c>
      <c r="F20" s="4"/>
      <c r="G20" s="4">
        <v>1</v>
      </c>
      <c r="H20" s="4"/>
      <c r="I20" s="4">
        <v>0</v>
      </c>
    </row>
    <row r="21" spans="1:9" ht="15.75" customHeight="1" x14ac:dyDescent="0.25">
      <c r="A21" s="4">
        <v>10</v>
      </c>
      <c r="B21" s="4" t="s">
        <v>1</v>
      </c>
      <c r="C21" s="4">
        <v>5</v>
      </c>
      <c r="D21" s="4"/>
      <c r="E21" s="4">
        <v>3</v>
      </c>
      <c r="F21" s="4"/>
      <c r="G21" s="4">
        <v>2</v>
      </c>
      <c r="H21" s="4"/>
      <c r="I21" s="4">
        <v>0</v>
      </c>
    </row>
    <row r="22" spans="1:9" ht="12.5" x14ac:dyDescent="0.25">
      <c r="A22" s="4">
        <v>11</v>
      </c>
      <c r="B22" s="4" t="s">
        <v>0</v>
      </c>
      <c r="C22" s="4">
        <v>1</v>
      </c>
      <c r="D22" s="4"/>
      <c r="E22" s="4">
        <v>1</v>
      </c>
      <c r="F22" s="4"/>
      <c r="G22" s="4"/>
      <c r="H22" s="4"/>
      <c r="I22" s="4">
        <v>0</v>
      </c>
    </row>
    <row r="23" spans="1:9" ht="12.5" x14ac:dyDescent="0.25">
      <c r="A23" s="4">
        <v>11</v>
      </c>
      <c r="B23" s="4" t="s">
        <v>1</v>
      </c>
      <c r="C23" s="4">
        <v>2</v>
      </c>
      <c r="D23" s="4"/>
      <c r="E23" s="4">
        <v>2</v>
      </c>
      <c r="F23" s="4"/>
      <c r="G23" s="4"/>
      <c r="H23" s="4"/>
      <c r="I23" s="4">
        <v>3</v>
      </c>
    </row>
    <row r="24" spans="1:9" ht="12.5" x14ac:dyDescent="0.25">
      <c r="A24" s="4">
        <v>12</v>
      </c>
      <c r="B24" s="4" t="s">
        <v>0</v>
      </c>
      <c r="C24" s="4">
        <v>1</v>
      </c>
      <c r="D24" s="4"/>
      <c r="E24" s="4"/>
      <c r="F24" s="4"/>
      <c r="G24" s="4"/>
      <c r="H24" s="4">
        <v>1</v>
      </c>
      <c r="I24" s="4">
        <v>0</v>
      </c>
    </row>
    <row r="25" spans="1:9" ht="12.5" x14ac:dyDescent="0.25">
      <c r="A25" s="4">
        <v>12</v>
      </c>
      <c r="B25" s="4" t="s">
        <v>1</v>
      </c>
      <c r="C25" s="4">
        <v>7</v>
      </c>
      <c r="D25" s="4"/>
      <c r="E25" s="4">
        <v>3</v>
      </c>
      <c r="F25" s="4"/>
      <c r="G25" s="4">
        <v>3</v>
      </c>
      <c r="H25" s="4">
        <v>1</v>
      </c>
      <c r="I25" s="4">
        <v>6</v>
      </c>
    </row>
    <row r="26" spans="1:9" ht="12.5" x14ac:dyDescent="0.25">
      <c r="A26" s="4">
        <v>13</v>
      </c>
      <c r="B26" s="4" t="s">
        <v>0</v>
      </c>
      <c r="C26" s="4">
        <v>14</v>
      </c>
      <c r="D26" s="4">
        <v>2</v>
      </c>
      <c r="E26" s="4">
        <v>3</v>
      </c>
      <c r="F26" s="4">
        <v>1</v>
      </c>
      <c r="G26" s="4">
        <v>7</v>
      </c>
      <c r="H26" s="4">
        <v>1</v>
      </c>
      <c r="I26" s="4">
        <v>11</v>
      </c>
    </row>
    <row r="27" spans="1:9" ht="12.5" x14ac:dyDescent="0.25">
      <c r="A27" s="4">
        <v>13</v>
      </c>
      <c r="B27" s="4" t="s">
        <v>1</v>
      </c>
      <c r="C27" s="4">
        <v>23</v>
      </c>
      <c r="D27" s="4">
        <v>12</v>
      </c>
      <c r="E27" s="4">
        <f>23-12-7</f>
        <v>4</v>
      </c>
      <c r="F27" s="4"/>
      <c r="G27" s="4">
        <v>7</v>
      </c>
      <c r="H27" s="4"/>
      <c r="I27" s="4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AB81E-DB6D-47D4-A5EB-6FCCD4380BC1}">
  <dimension ref="A1:M16"/>
  <sheetViews>
    <sheetView workbookViewId="0">
      <selection activeCell="M3" sqref="M3"/>
    </sheetView>
  </sheetViews>
  <sheetFormatPr baseColWidth="10" defaultRowHeight="12.5" x14ac:dyDescent="0.25"/>
  <cols>
    <col min="7" max="7" width="16.6328125" customWidth="1"/>
    <col min="9" max="9" width="11.36328125" bestFit="1" customWidth="1"/>
    <col min="11" max="11" width="16.453125" customWidth="1"/>
    <col min="12" max="12" width="19.81640625" customWidth="1"/>
  </cols>
  <sheetData>
    <row r="1" spans="1:13" x14ac:dyDescent="0.25">
      <c r="A1" t="s">
        <v>13</v>
      </c>
      <c r="B1" t="s">
        <v>14</v>
      </c>
      <c r="C1" t="s">
        <v>15</v>
      </c>
      <c r="G1" t="s">
        <v>19</v>
      </c>
      <c r="H1" t="s">
        <v>20</v>
      </c>
      <c r="I1" t="s">
        <v>23</v>
      </c>
      <c r="J1" t="s">
        <v>4</v>
      </c>
      <c r="K1" t="s">
        <v>21</v>
      </c>
      <c r="L1" t="s">
        <v>22</v>
      </c>
      <c r="M1" t="s">
        <v>24</v>
      </c>
    </row>
    <row r="2" spans="1:13" x14ac:dyDescent="0.25">
      <c r="A2">
        <v>1</v>
      </c>
      <c r="B2">
        <v>0</v>
      </c>
      <c r="C2">
        <v>4</v>
      </c>
      <c r="G2">
        <v>0</v>
      </c>
      <c r="H2">
        <v>0</v>
      </c>
      <c r="I2" t="e">
        <f>H2/G2</f>
        <v>#DIV/0!</v>
      </c>
      <c r="J2">
        <v>1</v>
      </c>
      <c r="K2">
        <v>4</v>
      </c>
      <c r="L2">
        <v>3</v>
      </c>
      <c r="M2">
        <f>L2/K2</f>
        <v>0.75</v>
      </c>
    </row>
    <row r="3" spans="1:13" x14ac:dyDescent="0.25">
      <c r="A3">
        <v>2</v>
      </c>
      <c r="B3">
        <v>2</v>
      </c>
      <c r="C3">
        <v>0</v>
      </c>
      <c r="G3">
        <v>2</v>
      </c>
      <c r="H3">
        <v>0</v>
      </c>
      <c r="I3" s="6">
        <f t="shared" ref="I3:I14" si="0">H3/G3</f>
        <v>0</v>
      </c>
      <c r="J3">
        <v>2</v>
      </c>
      <c r="K3">
        <v>0</v>
      </c>
      <c r="L3">
        <v>1</v>
      </c>
      <c r="M3" t="e">
        <f t="shared" ref="M3:M14" si="1">L3/K3</f>
        <v>#DIV/0!</v>
      </c>
    </row>
    <row r="4" spans="1:13" x14ac:dyDescent="0.25">
      <c r="A4">
        <v>3</v>
      </c>
      <c r="B4">
        <v>2</v>
      </c>
      <c r="C4">
        <v>4</v>
      </c>
      <c r="G4">
        <v>2</v>
      </c>
      <c r="H4">
        <v>1</v>
      </c>
      <c r="I4" s="6">
        <f t="shared" si="0"/>
        <v>0.5</v>
      </c>
      <c r="J4">
        <v>3</v>
      </c>
      <c r="K4">
        <v>4</v>
      </c>
      <c r="L4">
        <v>2</v>
      </c>
      <c r="M4" s="6">
        <f t="shared" si="1"/>
        <v>0.5</v>
      </c>
    </row>
    <row r="5" spans="1:13" x14ac:dyDescent="0.25">
      <c r="A5">
        <v>4</v>
      </c>
      <c r="B5">
        <v>18</v>
      </c>
      <c r="C5">
        <v>31</v>
      </c>
      <c r="G5">
        <v>18</v>
      </c>
      <c r="H5">
        <v>3</v>
      </c>
      <c r="I5" s="6">
        <f t="shared" si="0"/>
        <v>0.16666666666666666</v>
      </c>
      <c r="J5">
        <v>4</v>
      </c>
      <c r="K5">
        <v>31</v>
      </c>
      <c r="L5">
        <v>37</v>
      </c>
      <c r="M5" s="6">
        <f t="shared" si="1"/>
        <v>1.1935483870967742</v>
      </c>
    </row>
    <row r="6" spans="1:13" x14ac:dyDescent="0.25">
      <c r="A6">
        <v>5</v>
      </c>
      <c r="B6">
        <v>9</v>
      </c>
      <c r="C6">
        <v>21</v>
      </c>
      <c r="G6">
        <v>9</v>
      </c>
      <c r="H6">
        <v>0</v>
      </c>
      <c r="I6" s="6">
        <f t="shared" si="0"/>
        <v>0</v>
      </c>
      <c r="J6">
        <v>5</v>
      </c>
      <c r="K6">
        <v>21</v>
      </c>
      <c r="L6">
        <v>16</v>
      </c>
      <c r="M6" s="6">
        <f t="shared" si="1"/>
        <v>0.76190476190476186</v>
      </c>
    </row>
    <row r="7" spans="1:13" x14ac:dyDescent="0.25">
      <c r="A7">
        <v>6</v>
      </c>
      <c r="B7">
        <v>15</v>
      </c>
      <c r="C7">
        <v>14</v>
      </c>
      <c r="G7">
        <v>15</v>
      </c>
      <c r="H7">
        <v>0</v>
      </c>
      <c r="I7" s="6">
        <f t="shared" si="0"/>
        <v>0</v>
      </c>
      <c r="J7">
        <v>6</v>
      </c>
      <c r="K7">
        <v>14</v>
      </c>
      <c r="L7">
        <v>24</v>
      </c>
      <c r="M7" s="6">
        <f t="shared" si="1"/>
        <v>1.7142857142857142</v>
      </c>
    </row>
    <row r="8" spans="1:13" x14ac:dyDescent="0.25">
      <c r="A8">
        <v>7</v>
      </c>
      <c r="B8">
        <v>1</v>
      </c>
      <c r="C8">
        <v>5</v>
      </c>
      <c r="G8">
        <v>1</v>
      </c>
      <c r="H8">
        <v>0</v>
      </c>
      <c r="I8" s="6">
        <f t="shared" si="0"/>
        <v>0</v>
      </c>
      <c r="J8">
        <v>7</v>
      </c>
      <c r="K8">
        <v>5</v>
      </c>
      <c r="L8">
        <v>6</v>
      </c>
      <c r="M8" s="6">
        <f t="shared" si="1"/>
        <v>1.2</v>
      </c>
    </row>
    <row r="9" spans="1:13" x14ac:dyDescent="0.25">
      <c r="A9">
        <v>8</v>
      </c>
      <c r="B9">
        <v>3</v>
      </c>
      <c r="C9">
        <v>12</v>
      </c>
      <c r="G9">
        <v>3</v>
      </c>
      <c r="H9">
        <v>2</v>
      </c>
      <c r="I9" s="6">
        <f t="shared" si="0"/>
        <v>0.66666666666666663</v>
      </c>
      <c r="J9">
        <v>8</v>
      </c>
      <c r="K9">
        <v>12</v>
      </c>
      <c r="L9">
        <v>13</v>
      </c>
      <c r="M9" s="6">
        <f t="shared" si="1"/>
        <v>1.0833333333333333</v>
      </c>
    </row>
    <row r="10" spans="1:13" x14ac:dyDescent="0.25">
      <c r="A10">
        <v>9</v>
      </c>
      <c r="B10">
        <v>1</v>
      </c>
      <c r="C10">
        <v>3</v>
      </c>
      <c r="G10">
        <v>1</v>
      </c>
      <c r="H10">
        <v>0</v>
      </c>
      <c r="I10" s="6">
        <f t="shared" si="0"/>
        <v>0</v>
      </c>
      <c r="J10">
        <v>9</v>
      </c>
      <c r="K10">
        <v>3</v>
      </c>
      <c r="L10">
        <v>2</v>
      </c>
      <c r="M10" s="6">
        <f t="shared" si="1"/>
        <v>0.66666666666666663</v>
      </c>
    </row>
    <row r="11" spans="1:13" x14ac:dyDescent="0.25">
      <c r="A11">
        <v>10</v>
      </c>
      <c r="B11">
        <v>2</v>
      </c>
      <c r="C11">
        <v>5</v>
      </c>
      <c r="G11">
        <v>2</v>
      </c>
      <c r="H11">
        <v>0</v>
      </c>
      <c r="I11" s="6">
        <f t="shared" si="0"/>
        <v>0</v>
      </c>
      <c r="J11">
        <v>10</v>
      </c>
      <c r="K11">
        <v>5</v>
      </c>
      <c r="L11">
        <v>0</v>
      </c>
      <c r="M11" s="6">
        <f t="shared" si="1"/>
        <v>0</v>
      </c>
    </row>
    <row r="12" spans="1:13" x14ac:dyDescent="0.25">
      <c r="A12">
        <v>11</v>
      </c>
      <c r="B12">
        <v>1</v>
      </c>
      <c r="C12">
        <v>2</v>
      </c>
      <c r="G12">
        <v>1</v>
      </c>
      <c r="H12">
        <v>0</v>
      </c>
      <c r="I12" s="6">
        <f t="shared" si="0"/>
        <v>0</v>
      </c>
      <c r="J12">
        <v>11</v>
      </c>
      <c r="K12">
        <v>2</v>
      </c>
      <c r="L12">
        <v>3</v>
      </c>
      <c r="M12" s="6">
        <f t="shared" si="1"/>
        <v>1.5</v>
      </c>
    </row>
    <row r="13" spans="1:13" x14ac:dyDescent="0.25">
      <c r="A13">
        <v>12</v>
      </c>
      <c r="B13">
        <v>1</v>
      </c>
      <c r="C13">
        <v>7</v>
      </c>
      <c r="G13">
        <v>1</v>
      </c>
      <c r="H13">
        <v>0</v>
      </c>
      <c r="I13" s="6">
        <f t="shared" si="0"/>
        <v>0</v>
      </c>
      <c r="J13">
        <v>12</v>
      </c>
      <c r="K13">
        <v>7</v>
      </c>
      <c r="L13">
        <v>6</v>
      </c>
      <c r="M13" s="6">
        <f t="shared" si="1"/>
        <v>0.8571428571428571</v>
      </c>
    </row>
    <row r="14" spans="1:13" x14ac:dyDescent="0.25">
      <c r="A14">
        <v>13</v>
      </c>
      <c r="B14">
        <v>14</v>
      </c>
      <c r="C14">
        <v>23</v>
      </c>
      <c r="G14">
        <v>14</v>
      </c>
      <c r="H14">
        <v>11</v>
      </c>
      <c r="I14" s="6">
        <f t="shared" si="0"/>
        <v>0.7857142857142857</v>
      </c>
      <c r="J14">
        <v>13</v>
      </c>
      <c r="K14">
        <v>23</v>
      </c>
      <c r="L14">
        <v>7</v>
      </c>
      <c r="M14" s="6">
        <f t="shared" si="1"/>
        <v>0.30434782608695654</v>
      </c>
    </row>
    <row r="16" spans="1:13" x14ac:dyDescent="0.25">
      <c r="B16">
        <f>SUM(B2:B15)</f>
        <v>69</v>
      </c>
      <c r="C16">
        <f>SUM(C2:C15)</f>
        <v>131</v>
      </c>
      <c r="G16">
        <f t="shared" ref="G16:H16" si="2">SUM(G2:G15)</f>
        <v>69</v>
      </c>
      <c r="H16">
        <f t="shared" si="2"/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16"/>
  <sheetViews>
    <sheetView workbookViewId="0">
      <selection activeCell="H18" sqref="H18"/>
    </sheetView>
  </sheetViews>
  <sheetFormatPr baseColWidth="10" defaultColWidth="12.6328125" defaultRowHeight="15.75" customHeight="1" x14ac:dyDescent="0.25"/>
  <cols>
    <col min="2" max="2" width="21.08984375" customWidth="1"/>
    <col min="3" max="3" width="22.08984375" customWidth="1"/>
    <col min="5" max="5" width="14.90625" customWidth="1"/>
  </cols>
  <sheetData>
    <row r="1" spans="1:5" ht="15.75" customHeight="1" thickBot="1" x14ac:dyDescent="0.35">
      <c r="A1" s="7" t="s">
        <v>13</v>
      </c>
      <c r="B1" s="8" t="s">
        <v>16</v>
      </c>
      <c r="C1" s="8" t="s">
        <v>17</v>
      </c>
      <c r="D1" s="10" t="s">
        <v>3</v>
      </c>
      <c r="E1" t="s">
        <v>18</v>
      </c>
    </row>
    <row r="2" spans="1:5" ht="15.75" customHeight="1" thickBot="1" x14ac:dyDescent="0.3">
      <c r="A2" s="9">
        <v>1</v>
      </c>
      <c r="B2" s="9">
        <v>5</v>
      </c>
      <c r="C2" s="9">
        <v>3</v>
      </c>
      <c r="D2">
        <f>B2+C2</f>
        <v>8</v>
      </c>
      <c r="E2">
        <v>4</v>
      </c>
    </row>
    <row r="3" spans="1:5" ht="15.75" customHeight="1" thickBot="1" x14ac:dyDescent="0.3">
      <c r="A3" s="9">
        <v>2</v>
      </c>
      <c r="B3" s="9">
        <v>4</v>
      </c>
      <c r="C3" s="9">
        <v>4</v>
      </c>
      <c r="D3">
        <f t="shared" ref="D3:D14" si="0">B3+C3</f>
        <v>8</v>
      </c>
      <c r="E3">
        <v>0</v>
      </c>
    </row>
    <row r="4" spans="1:5" ht="15.75" customHeight="1" thickBot="1" x14ac:dyDescent="0.3">
      <c r="A4" s="9">
        <v>3</v>
      </c>
      <c r="B4" s="9">
        <v>5</v>
      </c>
      <c r="C4" s="9">
        <v>7</v>
      </c>
      <c r="D4">
        <f t="shared" si="0"/>
        <v>12</v>
      </c>
      <c r="E4">
        <v>4</v>
      </c>
    </row>
    <row r="5" spans="1:5" ht="15.75" customHeight="1" thickBot="1" x14ac:dyDescent="0.3">
      <c r="A5" s="9">
        <v>4</v>
      </c>
      <c r="B5" s="9">
        <v>3</v>
      </c>
      <c r="C5" s="9">
        <v>3</v>
      </c>
      <c r="D5">
        <f t="shared" si="0"/>
        <v>6</v>
      </c>
      <c r="E5">
        <v>31</v>
      </c>
    </row>
    <row r="6" spans="1:5" ht="15.75" customHeight="1" thickBot="1" x14ac:dyDescent="0.3">
      <c r="A6" s="9">
        <v>5</v>
      </c>
      <c r="B6" s="9">
        <v>5</v>
      </c>
      <c r="C6" s="9">
        <v>5</v>
      </c>
      <c r="D6">
        <f t="shared" si="0"/>
        <v>10</v>
      </c>
      <c r="E6">
        <v>21</v>
      </c>
    </row>
    <row r="7" spans="1:5" ht="15.75" customHeight="1" thickBot="1" x14ac:dyDescent="0.3">
      <c r="A7" s="9">
        <v>6</v>
      </c>
      <c r="B7" s="9">
        <v>6</v>
      </c>
      <c r="C7" s="9">
        <v>4</v>
      </c>
      <c r="D7">
        <f t="shared" si="0"/>
        <v>10</v>
      </c>
      <c r="E7">
        <v>14</v>
      </c>
    </row>
    <row r="8" spans="1:5" ht="15.75" customHeight="1" thickBot="1" x14ac:dyDescent="0.3">
      <c r="A8" s="9">
        <v>7</v>
      </c>
      <c r="B8" s="9">
        <v>7</v>
      </c>
      <c r="C8" s="9">
        <v>7</v>
      </c>
      <c r="D8">
        <f t="shared" si="0"/>
        <v>14</v>
      </c>
      <c r="E8">
        <v>5</v>
      </c>
    </row>
    <row r="9" spans="1:5" ht="15.75" customHeight="1" thickBot="1" x14ac:dyDescent="0.3">
      <c r="A9" s="9">
        <v>8</v>
      </c>
      <c r="B9" s="9">
        <v>5</v>
      </c>
      <c r="C9" s="9">
        <v>6</v>
      </c>
      <c r="D9">
        <f t="shared" si="0"/>
        <v>11</v>
      </c>
      <c r="E9">
        <v>12</v>
      </c>
    </row>
    <row r="10" spans="1:5" ht="15.75" customHeight="1" thickBot="1" x14ac:dyDescent="0.3">
      <c r="A10" s="9">
        <v>9</v>
      </c>
      <c r="B10" s="9">
        <v>5</v>
      </c>
      <c r="C10" s="9">
        <v>6</v>
      </c>
      <c r="D10">
        <f t="shared" si="0"/>
        <v>11</v>
      </c>
      <c r="E10">
        <v>3</v>
      </c>
    </row>
    <row r="11" spans="1:5" ht="15.75" customHeight="1" thickBot="1" x14ac:dyDescent="0.3">
      <c r="A11" s="9">
        <v>10</v>
      </c>
      <c r="B11" s="9">
        <v>6</v>
      </c>
      <c r="C11" s="9">
        <v>7</v>
      </c>
      <c r="D11">
        <f t="shared" si="0"/>
        <v>13</v>
      </c>
      <c r="E11">
        <v>5</v>
      </c>
    </row>
    <row r="12" spans="1:5" ht="15.75" customHeight="1" thickBot="1" x14ac:dyDescent="0.3">
      <c r="A12" s="9">
        <v>11</v>
      </c>
      <c r="B12" s="9">
        <v>3</v>
      </c>
      <c r="C12" s="9">
        <v>6</v>
      </c>
      <c r="D12">
        <f t="shared" si="0"/>
        <v>9</v>
      </c>
      <c r="E12">
        <v>2</v>
      </c>
    </row>
    <row r="13" spans="1:5" ht="15.75" customHeight="1" thickBot="1" x14ac:dyDescent="0.3">
      <c r="A13" s="9">
        <v>12</v>
      </c>
      <c r="B13" s="9">
        <v>4</v>
      </c>
      <c r="C13" s="9">
        <v>6</v>
      </c>
      <c r="D13">
        <f t="shared" si="0"/>
        <v>10</v>
      </c>
      <c r="E13">
        <v>7</v>
      </c>
    </row>
    <row r="14" spans="1:5" ht="15.75" customHeight="1" thickBot="1" x14ac:dyDescent="0.3">
      <c r="A14" s="9">
        <v>13</v>
      </c>
      <c r="B14" s="9">
        <v>3</v>
      </c>
      <c r="C14" s="9">
        <v>1</v>
      </c>
      <c r="D14">
        <f t="shared" si="0"/>
        <v>4</v>
      </c>
      <c r="E14">
        <v>23</v>
      </c>
    </row>
    <row r="16" spans="1:5" ht="15.75" customHeight="1" x14ac:dyDescent="0.25">
      <c r="B16">
        <f>SUM(B2:B15)</f>
        <v>61</v>
      </c>
      <c r="C16">
        <f>SUM(C2:C15)</f>
        <v>65</v>
      </c>
      <c r="D16">
        <f t="shared" ref="D16:E16" si="1">SUM(D2:D15)</f>
        <v>126</v>
      </c>
      <c r="E16">
        <f t="shared" si="1"/>
        <v>131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ants on branches</vt:lpstr>
      <vt:lpstr>ants</vt:lpstr>
      <vt:lpstr>resume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Gustavo Farji-Brener</dc:creator>
  <cp:lastModifiedBy>Alejandro Gustavo Farji-Brener</cp:lastModifiedBy>
  <dcterms:created xsi:type="dcterms:W3CDTF">2025-04-06T14:52:32Z</dcterms:created>
  <dcterms:modified xsi:type="dcterms:W3CDTF">2025-06-28T15:56:58Z</dcterms:modified>
</cp:coreProperties>
</file>