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3D8FCBDB-50CD-4FB8-9C58-34B09B6225C7}" xr6:coauthVersionLast="47" xr6:coauthVersionMax="47" xr10:uidLastSave="{00000000-0000-0000-0000-000000000000}"/>
  <bookViews>
    <workbookView xWindow="-108" yWindow="-108" windowWidth="23256" windowHeight="12456" xr2:uid="{ECDDA986-5F30-479D-93A8-3AF192AB1A6C}"/>
  </bookViews>
  <sheets>
    <sheet name="Parameter" sheetId="1" r:id="rId1"/>
    <sheet name="Points" sheetId="2" r:id="rId2"/>
    <sheet name="Datos normalizado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2" i="2" l="1"/>
  <c r="T42" i="2"/>
  <c r="U42" i="2"/>
  <c r="V42" i="2"/>
  <c r="Z42" i="2"/>
  <c r="AB42" i="2"/>
  <c r="AC42" i="2"/>
  <c r="K41" i="2"/>
  <c r="L41" i="2"/>
  <c r="M41" i="2"/>
  <c r="Q41" i="2"/>
  <c r="S41" i="2"/>
  <c r="T41" i="2"/>
  <c r="W41" i="2"/>
  <c r="X41" i="2"/>
  <c r="J40" i="2"/>
  <c r="K40" i="2"/>
  <c r="L40" i="2"/>
  <c r="M40" i="2"/>
  <c r="N40" i="2"/>
  <c r="O40" i="2"/>
  <c r="P40" i="2"/>
  <c r="Q40" i="2"/>
  <c r="R40" i="2"/>
  <c r="S40" i="2"/>
  <c r="E40" i="2"/>
  <c r="F39" i="2"/>
  <c r="G39" i="2"/>
  <c r="H39" i="2"/>
  <c r="I39" i="2"/>
  <c r="J39" i="2"/>
  <c r="K39" i="2"/>
  <c r="O39" i="2"/>
  <c r="Q39" i="2"/>
  <c r="R39" i="2"/>
  <c r="X39" i="2"/>
  <c r="Y39" i="2"/>
  <c r="Z39" i="2"/>
  <c r="AA39" i="2"/>
  <c r="F38" i="2"/>
  <c r="H38" i="2"/>
  <c r="I38" i="2"/>
  <c r="J38" i="2"/>
  <c r="K38" i="2"/>
  <c r="L38" i="2"/>
  <c r="M38" i="2"/>
  <c r="R38" i="2"/>
  <c r="V38" i="2"/>
  <c r="X38" i="2"/>
  <c r="Y38" i="2"/>
  <c r="Z38" i="2"/>
  <c r="AA38" i="2"/>
  <c r="AB38" i="2"/>
  <c r="AC38" i="2"/>
  <c r="E38" i="2"/>
  <c r="F37" i="2"/>
  <c r="G37" i="2"/>
  <c r="H37" i="2"/>
  <c r="P37" i="2"/>
  <c r="Q37" i="2"/>
  <c r="R37" i="2"/>
  <c r="S37" i="2"/>
  <c r="T37" i="2"/>
  <c r="U37" i="2"/>
  <c r="V37" i="2"/>
  <c r="W37" i="2"/>
  <c r="X37" i="2"/>
  <c r="Y37" i="2"/>
  <c r="AC37" i="2"/>
  <c r="F36" i="2"/>
  <c r="G36" i="2"/>
  <c r="J36" i="2"/>
  <c r="K36" i="2"/>
  <c r="L36" i="2"/>
  <c r="M36" i="2"/>
  <c r="N36" i="2"/>
  <c r="O36" i="2"/>
  <c r="P36" i="2"/>
  <c r="T36" i="2"/>
  <c r="V36" i="2"/>
  <c r="W36" i="2"/>
  <c r="X36" i="2"/>
  <c r="Y36" i="2"/>
  <c r="Z36" i="2"/>
  <c r="AA36" i="2"/>
  <c r="E36" i="2"/>
  <c r="F35" i="2"/>
  <c r="G35" i="2"/>
  <c r="K35" i="2"/>
  <c r="M35" i="2"/>
  <c r="N35" i="2"/>
  <c r="O35" i="2"/>
  <c r="P35" i="2"/>
  <c r="Q35" i="2"/>
  <c r="R35" i="2"/>
  <c r="S35" i="2"/>
  <c r="T35" i="2"/>
  <c r="U35" i="2"/>
  <c r="V35" i="2"/>
  <c r="AA35" i="2"/>
  <c r="AC35" i="2"/>
  <c r="E35" i="2"/>
  <c r="H34" i="2"/>
  <c r="I34" i="2"/>
  <c r="J34" i="2"/>
  <c r="K34" i="2"/>
  <c r="L34" i="2"/>
  <c r="L33" i="2"/>
  <c r="M33" i="2"/>
  <c r="N33" i="2"/>
  <c r="O33" i="2"/>
  <c r="P33" i="2"/>
  <c r="AA33" i="2"/>
  <c r="F32" i="2"/>
  <c r="G32" i="2"/>
  <c r="H32" i="2"/>
  <c r="I32" i="2"/>
  <c r="J32" i="2"/>
  <c r="K32" i="2"/>
  <c r="L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U31" i="2"/>
  <c r="V31" i="2"/>
  <c r="W31" i="2"/>
  <c r="X31" i="2"/>
  <c r="Y31" i="2"/>
  <c r="Z31" i="2"/>
  <c r="AA31" i="2"/>
  <c r="AB31" i="2"/>
  <c r="AC31" i="2"/>
  <c r="E31" i="2"/>
  <c r="P30" i="2"/>
  <c r="Q30" i="2"/>
  <c r="X30" i="2"/>
  <c r="Y30" i="2"/>
  <c r="Z30" i="2"/>
  <c r="E30" i="2"/>
  <c r="F29" i="2"/>
  <c r="G29" i="2"/>
  <c r="H29" i="2"/>
  <c r="W29" i="2"/>
  <c r="X29" i="2"/>
  <c r="Y29" i="2"/>
  <c r="Z29" i="2"/>
  <c r="AA29" i="2"/>
  <c r="AB29" i="2"/>
  <c r="AC29" i="2"/>
  <c r="E29" i="2"/>
  <c r="N28" i="2"/>
  <c r="O28" i="2"/>
  <c r="U28" i="2"/>
  <c r="V28" i="2"/>
  <c r="W28" i="2"/>
  <c r="X28" i="2"/>
  <c r="H27" i="2"/>
  <c r="I27" i="2"/>
  <c r="J27" i="2"/>
  <c r="K27" i="2"/>
  <c r="L27" i="2"/>
  <c r="M27" i="2"/>
  <c r="N27" i="2"/>
  <c r="AA27" i="2"/>
  <c r="AB27" i="2"/>
  <c r="AC27" i="2"/>
  <c r="E27" i="2"/>
  <c r="F26" i="2"/>
  <c r="J26" i="2"/>
  <c r="K26" i="2"/>
  <c r="L26" i="2"/>
  <c r="M26" i="2"/>
  <c r="N26" i="2"/>
  <c r="O26" i="2"/>
  <c r="U26" i="2"/>
  <c r="AB26" i="2"/>
  <c r="AC26" i="2"/>
  <c r="E26" i="2"/>
  <c r="F25" i="2"/>
  <c r="G25" i="2"/>
  <c r="H25" i="2"/>
  <c r="I25" i="2"/>
  <c r="R25" i="2"/>
  <c r="S25" i="2"/>
  <c r="T25" i="2"/>
  <c r="U25" i="2"/>
  <c r="V25" i="2"/>
  <c r="W25" i="2"/>
  <c r="Z25" i="2"/>
  <c r="AA25" i="2"/>
  <c r="AB25" i="2"/>
  <c r="L24" i="2"/>
  <c r="M24" i="2"/>
  <c r="N24" i="2"/>
  <c r="O24" i="2"/>
  <c r="P24" i="2"/>
  <c r="Q24" i="2"/>
  <c r="R24" i="2"/>
  <c r="S24" i="2"/>
  <c r="T24" i="2"/>
  <c r="W24" i="2"/>
  <c r="X24" i="2"/>
  <c r="AD3" i="2"/>
  <c r="AD4" i="2"/>
  <c r="AD5" i="2"/>
  <c r="AD6" i="2"/>
  <c r="AD7" i="2"/>
  <c r="AD8" i="2"/>
  <c r="AD9" i="2"/>
  <c r="T31" i="2" s="1"/>
  <c r="AD10" i="2"/>
  <c r="M32" i="2" s="1"/>
  <c r="AD11" i="2"/>
  <c r="AD12" i="2"/>
  <c r="AD13" i="2"/>
  <c r="AD14" i="2"/>
  <c r="AD15" i="2"/>
  <c r="AD16" i="2"/>
  <c r="AD17" i="2"/>
  <c r="AD18" i="2"/>
  <c r="AD19" i="2"/>
  <c r="AD20" i="2"/>
  <c r="AD2" i="2"/>
  <c r="O34" i="2" l="1"/>
  <c r="P34" i="2"/>
  <c r="Q34" i="2"/>
  <c r="S34" i="2"/>
  <c r="V34" i="2"/>
  <c r="W34" i="2"/>
  <c r="X34" i="2"/>
  <c r="Y34" i="2"/>
  <c r="F34" i="2"/>
  <c r="G34" i="2"/>
  <c r="AA34" i="2"/>
  <c r="Z34" i="2"/>
  <c r="F33" i="2"/>
  <c r="V33" i="2"/>
  <c r="G33" i="2"/>
  <c r="W33" i="2"/>
  <c r="H33" i="2"/>
  <c r="X33" i="2"/>
  <c r="J33" i="2"/>
  <c r="Z33" i="2"/>
  <c r="Q33" i="2"/>
  <c r="R33" i="2"/>
  <c r="S33" i="2"/>
  <c r="T33" i="2"/>
  <c r="U33" i="2"/>
  <c r="Y33" i="2"/>
  <c r="K33" i="2"/>
  <c r="I33" i="2"/>
  <c r="E34" i="2"/>
  <c r="K30" i="2"/>
  <c r="AA30" i="2"/>
  <c r="L30" i="2"/>
  <c r="AB30" i="2"/>
  <c r="M30" i="2"/>
  <c r="AC30" i="2"/>
  <c r="R30" i="2"/>
  <c r="S30" i="2"/>
  <c r="T30" i="2"/>
  <c r="W30" i="2"/>
  <c r="U30" i="2"/>
  <c r="V30" i="2"/>
  <c r="O30" i="2"/>
  <c r="R29" i="2"/>
  <c r="S29" i="2"/>
  <c r="T29" i="2"/>
  <c r="L29" i="2"/>
  <c r="M29" i="2"/>
  <c r="N29" i="2"/>
  <c r="O29" i="2"/>
  <c r="P29" i="2"/>
  <c r="V29" i="2"/>
  <c r="AB34" i="2"/>
  <c r="I28" i="2"/>
  <c r="Y28" i="2"/>
  <c r="J28" i="2"/>
  <c r="Z28" i="2"/>
  <c r="K28" i="2"/>
  <c r="AA28" i="2"/>
  <c r="F28" i="2"/>
  <c r="AB28" i="2"/>
  <c r="G28" i="2"/>
  <c r="AC28" i="2"/>
  <c r="H28" i="2"/>
  <c r="E28" i="2"/>
  <c r="L28" i="2"/>
  <c r="M28" i="2"/>
  <c r="T28" i="2"/>
  <c r="J30" i="2"/>
  <c r="U34" i="2"/>
  <c r="P27" i="2"/>
  <c r="Q27" i="2"/>
  <c r="R27" i="2"/>
  <c r="V27" i="2"/>
  <c r="W27" i="2"/>
  <c r="X27" i="2"/>
  <c r="F27" i="2"/>
  <c r="Y27" i="2"/>
  <c r="G27" i="2"/>
  <c r="Z27" i="2"/>
  <c r="U27" i="2"/>
  <c r="S28" i="2"/>
  <c r="I30" i="2"/>
  <c r="T34" i="2"/>
  <c r="AC34" i="2"/>
  <c r="N30" i="2"/>
  <c r="U29" i="2"/>
  <c r="U24" i="2"/>
  <c r="F24" i="2"/>
  <c r="V24" i="2"/>
  <c r="G24" i="2"/>
  <c r="Y24" i="2"/>
  <c r="H24" i="2"/>
  <c r="Z24" i="2"/>
  <c r="I24" i="2"/>
  <c r="AA24" i="2"/>
  <c r="AB24" i="2"/>
  <c r="K24" i="2"/>
  <c r="J24" i="2"/>
  <c r="AC24" i="2"/>
  <c r="Q29" i="2"/>
  <c r="G42" i="2"/>
  <c r="W42" i="2"/>
  <c r="H42" i="2"/>
  <c r="X42" i="2"/>
  <c r="I42" i="2"/>
  <c r="Y42" i="2"/>
  <c r="K42" i="2"/>
  <c r="AA42" i="2"/>
  <c r="F42" i="2"/>
  <c r="E42" i="2"/>
  <c r="J42" i="2"/>
  <c r="L42" i="2"/>
  <c r="M42" i="2"/>
  <c r="N42" i="2"/>
  <c r="O42" i="2"/>
  <c r="G26" i="2"/>
  <c r="W26" i="2"/>
  <c r="H26" i="2"/>
  <c r="X26" i="2"/>
  <c r="I26" i="2"/>
  <c r="Y26" i="2"/>
  <c r="P26" i="2"/>
  <c r="Q26" i="2"/>
  <c r="R26" i="2"/>
  <c r="S26" i="2"/>
  <c r="T26" i="2"/>
  <c r="AA26" i="2"/>
  <c r="T27" i="2"/>
  <c r="R28" i="2"/>
  <c r="K29" i="2"/>
  <c r="H30" i="2"/>
  <c r="E33" i="2"/>
  <c r="R34" i="2"/>
  <c r="R42" i="2"/>
  <c r="N41" i="2"/>
  <c r="E41" i="2"/>
  <c r="O41" i="2"/>
  <c r="P41" i="2"/>
  <c r="R41" i="2"/>
  <c r="Y41" i="2"/>
  <c r="F41" i="2"/>
  <c r="Z41" i="2"/>
  <c r="G41" i="2"/>
  <c r="AA41" i="2"/>
  <c r="AB41" i="2"/>
  <c r="H41" i="2"/>
  <c r="I41" i="2"/>
  <c r="AC41" i="2"/>
  <c r="J41" i="2"/>
  <c r="N25" i="2"/>
  <c r="E25" i="2"/>
  <c r="O25" i="2"/>
  <c r="P25" i="2"/>
  <c r="J25" i="2"/>
  <c r="AC25" i="2"/>
  <c r="K25" i="2"/>
  <c r="L25" i="2"/>
  <c r="M25" i="2"/>
  <c r="Q25" i="2"/>
  <c r="Y25" i="2"/>
  <c r="Z26" i="2"/>
  <c r="S27" i="2"/>
  <c r="Q28" i="2"/>
  <c r="J29" i="2"/>
  <c r="G30" i="2"/>
  <c r="AC33" i="2"/>
  <c r="N34" i="2"/>
  <c r="V41" i="2"/>
  <c r="Q42" i="2"/>
  <c r="U40" i="2"/>
  <c r="F40" i="2"/>
  <c r="V40" i="2"/>
  <c r="G40" i="2"/>
  <c r="W40" i="2"/>
  <c r="I40" i="2"/>
  <c r="Y40" i="2"/>
  <c r="T40" i="2"/>
  <c r="X40" i="2"/>
  <c r="Z40" i="2"/>
  <c r="AA40" i="2"/>
  <c r="H40" i="2"/>
  <c r="AC40" i="2"/>
  <c r="AB40" i="2"/>
  <c r="E24" i="2"/>
  <c r="X25" i="2"/>
  <c r="V26" i="2"/>
  <c r="O27" i="2"/>
  <c r="P28" i="2"/>
  <c r="I29" i="2"/>
  <c r="F30" i="2"/>
  <c r="AB33" i="2"/>
  <c r="M34" i="2"/>
  <c r="U41" i="2"/>
  <c r="P42" i="2"/>
  <c r="L39" i="2"/>
  <c r="AB39" i="2"/>
  <c r="M39" i="2"/>
  <c r="AC39" i="2"/>
  <c r="N39" i="2"/>
  <c r="E39" i="2"/>
  <c r="P39" i="2"/>
  <c r="W39" i="2"/>
  <c r="S38" i="2"/>
  <c r="T38" i="2"/>
  <c r="U38" i="2"/>
  <c r="G38" i="2"/>
  <c r="W38" i="2"/>
  <c r="Q38" i="2"/>
  <c r="V39" i="2"/>
  <c r="J37" i="2"/>
  <c r="Z37" i="2"/>
  <c r="K37" i="2"/>
  <c r="AA37" i="2"/>
  <c r="L37" i="2"/>
  <c r="AB37" i="2"/>
  <c r="N37" i="2"/>
  <c r="E37" i="2"/>
  <c r="O37" i="2"/>
  <c r="P38" i="2"/>
  <c r="U39" i="2"/>
  <c r="Q36" i="2"/>
  <c r="R36" i="2"/>
  <c r="S36" i="2"/>
  <c r="U36" i="2"/>
  <c r="AC36" i="2"/>
  <c r="I36" i="2"/>
  <c r="M37" i="2"/>
  <c r="O38" i="2"/>
  <c r="T39" i="2"/>
  <c r="H35" i="2"/>
  <c r="X35" i="2"/>
  <c r="I35" i="2"/>
  <c r="Y35" i="2"/>
  <c r="J35" i="2"/>
  <c r="Z35" i="2"/>
  <c r="L35" i="2"/>
  <c r="AB35" i="2"/>
  <c r="W35" i="2"/>
  <c r="AB36" i="2"/>
  <c r="H36" i="2"/>
  <c r="I37" i="2"/>
  <c r="N38" i="2"/>
  <c r="S39" i="2"/>
  <c r="E32" i="2"/>
  <c r="N32" i="2"/>
  <c r="AC32" i="2"/>
</calcChain>
</file>

<file path=xl/sharedStrings.xml><?xml version="1.0" encoding="utf-8"?>
<sst xmlns="http://schemas.openxmlformats.org/spreadsheetml/2006/main" count="153" uniqueCount="109">
  <si>
    <t>Project:</t>
  </si>
  <si>
    <t>Pigmentos blancos.rtx</t>
  </si>
  <si>
    <t>Ser.No.:</t>
  </si>
  <si>
    <t>900G10583</t>
  </si>
  <si>
    <t>Method:</t>
  </si>
  <si>
    <t>Pigmentos blancos</t>
  </si>
  <si>
    <t>Measurement</t>
  </si>
  <si>
    <t>High voltage/kV:</t>
  </si>
  <si>
    <t>Current/µA:</t>
  </si>
  <si>
    <t>Time/s:</t>
  </si>
  <si>
    <t>Energy range/keV:</t>
  </si>
  <si>
    <t>Anode:</t>
  </si>
  <si>
    <t>Rh</t>
  </si>
  <si>
    <t>Filter:</t>
  </si>
  <si>
    <t>Optic:</t>
  </si>
  <si>
    <t>No optic</t>
  </si>
  <si>
    <t>Atmosphere:</t>
  </si>
  <si>
    <t>Air</t>
  </si>
  <si>
    <t>Evaluation</t>
  </si>
  <si>
    <t>Corrections:</t>
  </si>
  <si>
    <t>Escape Backgr.</t>
  </si>
  <si>
    <t>Stripping cycles:</t>
  </si>
  <si>
    <t>Elements:</t>
  </si>
  <si>
    <t xml:space="preserve">Al Ba Ca Cu Fe K Mn Ni P Rb Rh Ru S Si Sr Ti V Zn Zr </t>
  </si>
  <si>
    <t>Deconvolution method:</t>
  </si>
  <si>
    <t>Bayes</t>
  </si>
  <si>
    <t>Values:</t>
  </si>
  <si>
    <t>Net area</t>
  </si>
  <si>
    <t>Al K12</t>
  </si>
  <si>
    <t>Ba K12</t>
  </si>
  <si>
    <t>Ba L1</t>
  </si>
  <si>
    <t>Ca K12</t>
  </si>
  <si>
    <t>Cu K12</t>
  </si>
  <si>
    <t>Fe K12</t>
  </si>
  <si>
    <t>K K12</t>
  </si>
  <si>
    <t>Mn K12</t>
  </si>
  <si>
    <t>Ni K12</t>
  </si>
  <si>
    <t>P K12</t>
  </si>
  <si>
    <t>Rb K12</t>
  </si>
  <si>
    <t>Rb L1</t>
  </si>
  <si>
    <t>Rh K12</t>
  </si>
  <si>
    <t>Rh L1</t>
  </si>
  <si>
    <t>Ru K12</t>
  </si>
  <si>
    <t>Ru L1</t>
  </si>
  <si>
    <t>S K12</t>
  </si>
  <si>
    <t>Si K12</t>
  </si>
  <si>
    <t>Sr K12</t>
  </si>
  <si>
    <t>Sr L1</t>
  </si>
  <si>
    <t>Ti K12</t>
  </si>
  <si>
    <t>V K12</t>
  </si>
  <si>
    <t>Zn K12</t>
  </si>
  <si>
    <t>Zr K12</t>
  </si>
  <si>
    <t>Zr L1</t>
  </si>
  <si>
    <t>00226-Spectrometer Mode@231122_180645</t>
  </si>
  <si>
    <t>00235-Spectrometer Mode@231122_180645</t>
  </si>
  <si>
    <t>00237-Spectrometer Mode@231122_180645</t>
  </si>
  <si>
    <t>00243-Spectrometer Mode@231122_180645</t>
  </si>
  <si>
    <t>00245-Spectrometer Mode@231122_180645</t>
  </si>
  <si>
    <t>00247-Spectrometer Mode@231122_180645</t>
  </si>
  <si>
    <t>00249-Spectrometer Mode@231122_180645</t>
  </si>
  <si>
    <t>00251-Spectrometer Mode@231122_180645</t>
  </si>
  <si>
    <t>00261-Spectrometer Mode@231122_180645</t>
  </si>
  <si>
    <t>00270-Spectrometer Mode@231122_180645</t>
  </si>
  <si>
    <t>00290-Spectrometer Mode@231122_180645</t>
  </si>
  <si>
    <t>00295-Spectrometer Mode@231122_180645</t>
  </si>
  <si>
    <t>00297-Spectrometer Mode@231122_180645</t>
  </si>
  <si>
    <t>00299-Spectrometer Mode@231122_180645</t>
  </si>
  <si>
    <t>00302-Spectrometer Mode@231122_180645</t>
  </si>
  <si>
    <t>00306-Spectrometer Mode@231122_180645</t>
  </si>
  <si>
    <t>00309-Spectrometer Mode@231122_180645</t>
  </si>
  <si>
    <t>00311-Spectrometer Mode@231122_180645</t>
  </si>
  <si>
    <t>00363-Spectrometer Mode@231122_180645</t>
  </si>
  <si>
    <t>Ca</t>
  </si>
  <si>
    <t>Sr</t>
  </si>
  <si>
    <t>Ti</t>
  </si>
  <si>
    <t xml:space="preserve">Muestra </t>
  </si>
  <si>
    <t>Punto</t>
  </si>
  <si>
    <t>Al</t>
  </si>
  <si>
    <t>Ba</t>
  </si>
  <si>
    <t>Cu</t>
  </si>
  <si>
    <t>Fe</t>
  </si>
  <si>
    <t>K</t>
  </si>
  <si>
    <t>Mn</t>
  </si>
  <si>
    <t>P</t>
  </si>
  <si>
    <t>Rb</t>
  </si>
  <si>
    <t>S</t>
  </si>
  <si>
    <t>Si</t>
  </si>
  <si>
    <t>V</t>
  </si>
  <si>
    <t>Zn</t>
  </si>
  <si>
    <t>Zr</t>
  </si>
  <si>
    <t>CG1 Muestra 7</t>
  </si>
  <si>
    <t>CG1 Muestra 8</t>
  </si>
  <si>
    <t>CGT Muestra 2</t>
  </si>
  <si>
    <t>CGT Muestra 6</t>
  </si>
  <si>
    <t>CGT Muestra 7</t>
  </si>
  <si>
    <t>CGT Muestra 9</t>
  </si>
  <si>
    <t>CChM Muestra 7</t>
  </si>
  <si>
    <t>CChM Muestra 13</t>
  </si>
  <si>
    <t>BCI Muestra 6</t>
  </si>
  <si>
    <t>BCI Muestra 8</t>
  </si>
  <si>
    <t>BCI Muestra 9</t>
  </si>
  <si>
    <t>BCI Muestra 10</t>
  </si>
  <si>
    <t>BCI Muestra 12</t>
  </si>
  <si>
    <t>BCI Muestra 14</t>
  </si>
  <si>
    <t>BCI Muestra 15</t>
  </si>
  <si>
    <t>BCI Muestra 17</t>
  </si>
  <si>
    <t>BCI Muestra 19</t>
  </si>
  <si>
    <t>Ni</t>
  </si>
  <si>
    <t>CG4 Muestra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</si>
</sst>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3" fillId="0" borderId="0" xfId="0" applyFont="1" applyFill="1"/>
    <xf numFmtId="0" fontId="0" fillId="0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6C8F-23FA-4880-8A8B-9133654ABAE2}">
  <dimension ref="A1:B34"/>
  <sheetViews>
    <sheetView tabSelected="1" workbookViewId="0"/>
  </sheetViews>
  <sheetFormatPr baseColWidth="10" defaultRowHeight="14.4" x14ac:dyDescent="0.3"/>
  <cols>
    <col min="1" max="1" width="22.33203125" bestFit="1" customWidth="1"/>
    <col min="2" max="2" width="45.5546875" bestFit="1" customWidth="1"/>
  </cols>
  <sheetData>
    <row r="1" spans="1:2" x14ac:dyDescent="0.3">
      <c r="A1" t="s">
        <v>0</v>
      </c>
      <c r="B1" t="s">
        <v>1</v>
      </c>
    </row>
    <row r="3" spans="1:2" x14ac:dyDescent="0.3">
      <c r="A3" t="s">
        <v>2</v>
      </c>
      <c r="B3" t="s">
        <v>3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</row>
    <row r="7" spans="1:2" x14ac:dyDescent="0.3">
      <c r="A7" t="s">
        <v>7</v>
      </c>
      <c r="B7">
        <v>40</v>
      </c>
    </row>
    <row r="8" spans="1:2" x14ac:dyDescent="0.3">
      <c r="A8" t="s">
        <v>8</v>
      </c>
      <c r="B8">
        <v>43</v>
      </c>
    </row>
    <row r="9" spans="1:2" x14ac:dyDescent="0.3">
      <c r="A9" t="s">
        <v>9</v>
      </c>
      <c r="B9">
        <v>89</v>
      </c>
    </row>
    <row r="10" spans="1:2" x14ac:dyDescent="0.3">
      <c r="A10" t="s">
        <v>10</v>
      </c>
      <c r="B10">
        <v>0</v>
      </c>
    </row>
    <row r="11" spans="1:2" x14ac:dyDescent="0.3">
      <c r="A11" t="s">
        <v>11</v>
      </c>
      <c r="B11" t="s">
        <v>12</v>
      </c>
    </row>
    <row r="12" spans="1:2" x14ac:dyDescent="0.3">
      <c r="A12" t="s">
        <v>13</v>
      </c>
    </row>
    <row r="13" spans="1:2" x14ac:dyDescent="0.3">
      <c r="A13" t="s">
        <v>14</v>
      </c>
      <c r="B13" t="s">
        <v>15</v>
      </c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2" x14ac:dyDescent="0.3">
      <c r="A17" t="s">
        <v>21</v>
      </c>
      <c r="B17">
        <v>9</v>
      </c>
    </row>
    <row r="18" spans="1:2" x14ac:dyDescent="0.3">
      <c r="A18" t="s">
        <v>22</v>
      </c>
      <c r="B18" t="s">
        <v>23</v>
      </c>
    </row>
    <row r="19" spans="1:2" x14ac:dyDescent="0.3">
      <c r="A19" t="s">
        <v>24</v>
      </c>
      <c r="B19" t="s">
        <v>25</v>
      </c>
    </row>
    <row r="34" spans="1:2" x14ac:dyDescent="0.3">
      <c r="A34" t="s">
        <v>26</v>
      </c>
      <c r="B3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3D73-4D1F-40F7-AC3E-4EAB1142715E}">
  <dimension ref="D1:AE46"/>
  <sheetViews>
    <sheetView topLeftCell="E1" workbookViewId="0">
      <selection activeCell="H48" sqref="H48"/>
    </sheetView>
  </sheetViews>
  <sheetFormatPr baseColWidth="10" defaultRowHeight="14.4" x14ac:dyDescent="0.3"/>
  <cols>
    <col min="4" max="4" width="40" bestFit="1" customWidth="1"/>
    <col min="5" max="5" width="6.44140625" bestFit="1" customWidth="1"/>
    <col min="6" max="6" width="6.6640625" bestFit="1" customWidth="1"/>
    <col min="7" max="7" width="6" bestFit="1" customWidth="1"/>
    <col min="8" max="8" width="8" bestFit="1" customWidth="1"/>
    <col min="9" max="9" width="6.88671875" bestFit="1" customWidth="1"/>
    <col min="10" max="10" width="8" bestFit="1" customWidth="1"/>
    <col min="11" max="11" width="7" bestFit="1" customWidth="1"/>
    <col min="12" max="12" width="7.44140625" bestFit="1" customWidth="1"/>
    <col min="13" max="13" width="6.5546875" bestFit="1" customWidth="1"/>
    <col min="14" max="14" width="6" bestFit="1" customWidth="1"/>
    <col min="15" max="15" width="6.88671875" bestFit="1" customWidth="1"/>
    <col min="16" max="16" width="5.5546875" bestFit="1" customWidth="1"/>
    <col min="17" max="17" width="6.88671875" bestFit="1" customWidth="1"/>
    <col min="18" max="18" width="6" bestFit="1" customWidth="1"/>
    <col min="19" max="19" width="7" bestFit="1" customWidth="1"/>
    <col min="20" max="20" width="5.5546875" bestFit="1" customWidth="1"/>
    <col min="21" max="21" width="6" bestFit="1" customWidth="1"/>
    <col min="22" max="23" width="7" bestFit="1" customWidth="1"/>
    <col min="24" max="24" width="5" bestFit="1" customWidth="1"/>
    <col min="25" max="25" width="7" bestFit="1" customWidth="1"/>
    <col min="26" max="26" width="6" bestFit="1" customWidth="1"/>
    <col min="27" max="27" width="6.6640625" bestFit="1" customWidth="1"/>
    <col min="28" max="28" width="6.33203125" bestFit="1" customWidth="1"/>
    <col min="29" max="29" width="5" bestFit="1" customWidth="1"/>
  </cols>
  <sheetData>
    <row r="1" spans="4:31" x14ac:dyDescent="0.3"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</row>
    <row r="2" spans="4:31" x14ac:dyDescent="0.3">
      <c r="D2" s="4" t="s">
        <v>53</v>
      </c>
      <c r="E2" s="4">
        <v>5901</v>
      </c>
      <c r="F2" s="4">
        <v>390</v>
      </c>
      <c r="G2" s="4">
        <v>5446</v>
      </c>
      <c r="H2" s="4">
        <v>317166</v>
      </c>
      <c r="I2" s="4">
        <v>7812</v>
      </c>
      <c r="J2" s="4">
        <v>6258285</v>
      </c>
      <c r="K2" s="4">
        <v>183238</v>
      </c>
      <c r="L2" s="4">
        <v>26403</v>
      </c>
      <c r="M2" s="4">
        <v>10543</v>
      </c>
      <c r="N2" s="4">
        <v>12644</v>
      </c>
      <c r="O2" s="4">
        <v>77212</v>
      </c>
      <c r="P2" s="4">
        <v>1</v>
      </c>
      <c r="Q2" s="4">
        <v>48388</v>
      </c>
      <c r="R2" s="4">
        <v>76518</v>
      </c>
      <c r="S2" s="4">
        <v>137052</v>
      </c>
      <c r="T2" s="4">
        <v>1</v>
      </c>
      <c r="U2" s="4">
        <v>8468</v>
      </c>
      <c r="V2" s="4">
        <v>54361</v>
      </c>
      <c r="W2" s="4">
        <v>21811</v>
      </c>
      <c r="X2" s="4">
        <v>1</v>
      </c>
      <c r="Y2" s="4">
        <v>83694</v>
      </c>
      <c r="Z2" s="4">
        <v>13364</v>
      </c>
      <c r="AA2" s="4">
        <v>11523</v>
      </c>
      <c r="AB2" s="4">
        <v>37776</v>
      </c>
      <c r="AC2" s="4">
        <v>1</v>
      </c>
      <c r="AD2" s="4">
        <f>SUM(E2:AC2)</f>
        <v>7397999</v>
      </c>
      <c r="AE2" s="4"/>
    </row>
    <row r="3" spans="4:31" x14ac:dyDescent="0.3">
      <c r="D3" s="4" t="s">
        <v>54</v>
      </c>
      <c r="E3" s="4">
        <v>49763</v>
      </c>
      <c r="F3" s="4">
        <v>917</v>
      </c>
      <c r="G3" s="4">
        <v>4489</v>
      </c>
      <c r="H3" s="4">
        <v>841910</v>
      </c>
      <c r="I3" s="4">
        <v>11443</v>
      </c>
      <c r="J3" s="4">
        <v>2857950</v>
      </c>
      <c r="K3" s="4">
        <v>687039</v>
      </c>
      <c r="L3" s="4">
        <v>53999</v>
      </c>
      <c r="M3" s="4">
        <v>14421</v>
      </c>
      <c r="N3" s="4">
        <v>15155</v>
      </c>
      <c r="O3" s="4">
        <v>43184</v>
      </c>
      <c r="P3" s="4">
        <v>1</v>
      </c>
      <c r="Q3" s="4">
        <v>54720</v>
      </c>
      <c r="R3" s="4">
        <v>72698</v>
      </c>
      <c r="S3" s="4">
        <v>127721</v>
      </c>
      <c r="T3" s="4">
        <v>1</v>
      </c>
      <c r="U3" s="4">
        <v>44088</v>
      </c>
      <c r="V3" s="4">
        <v>491033</v>
      </c>
      <c r="W3" s="4">
        <v>57432</v>
      </c>
      <c r="X3" s="4">
        <v>1</v>
      </c>
      <c r="Y3" s="4">
        <v>140570</v>
      </c>
      <c r="Z3" s="4">
        <v>19097</v>
      </c>
      <c r="AA3" s="4">
        <v>12908</v>
      </c>
      <c r="AB3" s="4">
        <v>32227</v>
      </c>
      <c r="AC3" s="4">
        <v>1</v>
      </c>
      <c r="AD3" s="4">
        <f t="shared" ref="AD3:AD20" si="0">SUM(E3:AC3)</f>
        <v>5632768</v>
      </c>
      <c r="AE3" s="4"/>
    </row>
    <row r="4" spans="4:31" x14ac:dyDescent="0.3">
      <c r="D4" s="4" t="s">
        <v>55</v>
      </c>
      <c r="E4" s="4">
        <v>55375</v>
      </c>
      <c r="F4" s="4">
        <v>470</v>
      </c>
      <c r="G4" s="4">
        <v>5555</v>
      </c>
      <c r="H4" s="4">
        <v>732045</v>
      </c>
      <c r="I4" s="4">
        <v>14761</v>
      </c>
      <c r="J4" s="4">
        <v>3714960</v>
      </c>
      <c r="K4" s="4">
        <v>626690</v>
      </c>
      <c r="L4" s="4">
        <v>69997</v>
      </c>
      <c r="M4" s="4">
        <v>13121</v>
      </c>
      <c r="N4" s="4">
        <v>7943</v>
      </c>
      <c r="O4" s="4">
        <v>55348</v>
      </c>
      <c r="P4" s="4">
        <v>1</v>
      </c>
      <c r="Q4" s="4">
        <v>47982</v>
      </c>
      <c r="R4" s="4">
        <v>69777</v>
      </c>
      <c r="S4" s="4">
        <v>112540</v>
      </c>
      <c r="T4" s="4">
        <v>1</v>
      </c>
      <c r="U4" s="4">
        <v>13682</v>
      </c>
      <c r="V4" s="4">
        <v>421852</v>
      </c>
      <c r="W4" s="4">
        <v>27387</v>
      </c>
      <c r="X4" s="4">
        <v>1</v>
      </c>
      <c r="Y4" s="4">
        <v>175068</v>
      </c>
      <c r="Z4" s="4">
        <v>23855</v>
      </c>
      <c r="AA4" s="4">
        <v>18901</v>
      </c>
      <c r="AB4" s="4">
        <v>23292</v>
      </c>
      <c r="AC4" s="4">
        <v>1</v>
      </c>
      <c r="AD4" s="4">
        <f t="shared" si="0"/>
        <v>6230605</v>
      </c>
      <c r="AE4" s="4"/>
    </row>
    <row r="5" spans="4:31" x14ac:dyDescent="0.3">
      <c r="D5" s="4" t="s">
        <v>56</v>
      </c>
      <c r="E5" s="4">
        <v>40798</v>
      </c>
      <c r="F5" s="4">
        <v>676</v>
      </c>
      <c r="G5" s="4">
        <v>11278</v>
      </c>
      <c r="H5" s="4">
        <v>815461</v>
      </c>
      <c r="I5" s="4">
        <v>14741</v>
      </c>
      <c r="J5" s="4">
        <v>2712350</v>
      </c>
      <c r="K5" s="4">
        <v>398374</v>
      </c>
      <c r="L5" s="4">
        <v>58570</v>
      </c>
      <c r="M5" s="4">
        <v>14065</v>
      </c>
      <c r="N5" s="4">
        <v>5622</v>
      </c>
      <c r="O5" s="4">
        <v>49614</v>
      </c>
      <c r="P5" s="4">
        <v>1</v>
      </c>
      <c r="Q5" s="4">
        <v>50171</v>
      </c>
      <c r="R5" s="4">
        <v>65441</v>
      </c>
      <c r="S5" s="4">
        <v>121313</v>
      </c>
      <c r="T5" s="4">
        <v>1</v>
      </c>
      <c r="U5" s="4">
        <v>17592</v>
      </c>
      <c r="V5" s="4">
        <v>666632</v>
      </c>
      <c r="W5" s="4">
        <v>61005</v>
      </c>
      <c r="X5" s="4">
        <v>1</v>
      </c>
      <c r="Y5" s="4">
        <v>129588</v>
      </c>
      <c r="Z5" s="4">
        <v>19676</v>
      </c>
      <c r="AA5" s="4">
        <v>12848</v>
      </c>
      <c r="AB5" s="4">
        <v>27716</v>
      </c>
      <c r="AC5" s="4">
        <v>1</v>
      </c>
      <c r="AD5" s="4">
        <f t="shared" si="0"/>
        <v>5293535</v>
      </c>
      <c r="AE5" s="4"/>
    </row>
    <row r="6" spans="4:31" x14ac:dyDescent="0.3">
      <c r="D6" s="4" t="s">
        <v>57</v>
      </c>
      <c r="E6" s="4">
        <v>48727</v>
      </c>
      <c r="F6" s="4">
        <v>691</v>
      </c>
      <c r="G6" s="4">
        <v>6046</v>
      </c>
      <c r="H6" s="4">
        <v>1220887</v>
      </c>
      <c r="I6" s="4">
        <v>9778</v>
      </c>
      <c r="J6" s="4">
        <v>2948767</v>
      </c>
      <c r="K6" s="4">
        <v>590046</v>
      </c>
      <c r="L6" s="4">
        <v>55869</v>
      </c>
      <c r="M6" s="4">
        <v>11777</v>
      </c>
      <c r="N6" s="4">
        <v>7275</v>
      </c>
      <c r="O6" s="4">
        <v>58699</v>
      </c>
      <c r="P6" s="4">
        <v>1</v>
      </c>
      <c r="Q6" s="4">
        <v>46780</v>
      </c>
      <c r="R6" s="4">
        <v>93033</v>
      </c>
      <c r="S6" s="4">
        <v>115817</v>
      </c>
      <c r="T6" s="4">
        <v>3946</v>
      </c>
      <c r="U6" s="4">
        <v>15473</v>
      </c>
      <c r="V6" s="4">
        <v>450618</v>
      </c>
      <c r="W6" s="4">
        <v>52970</v>
      </c>
      <c r="X6" s="4">
        <v>1</v>
      </c>
      <c r="Y6" s="4">
        <v>152860</v>
      </c>
      <c r="Z6" s="4">
        <v>20164</v>
      </c>
      <c r="AA6" s="4">
        <v>9614</v>
      </c>
      <c r="AB6" s="4">
        <v>27200</v>
      </c>
      <c r="AC6" s="4">
        <v>1</v>
      </c>
      <c r="AD6" s="4">
        <f t="shared" si="0"/>
        <v>5947040</v>
      </c>
      <c r="AE6" s="4"/>
    </row>
    <row r="7" spans="4:31" x14ac:dyDescent="0.3">
      <c r="D7" s="4" t="s">
        <v>58</v>
      </c>
      <c r="E7" s="4">
        <v>48696</v>
      </c>
      <c r="F7" s="4">
        <v>561</v>
      </c>
      <c r="G7" s="4">
        <v>5041</v>
      </c>
      <c r="H7" s="4">
        <v>630099</v>
      </c>
      <c r="I7" s="4">
        <v>13195</v>
      </c>
      <c r="J7" s="4">
        <v>3013580</v>
      </c>
      <c r="K7" s="4">
        <v>693942</v>
      </c>
      <c r="L7" s="4">
        <v>44013</v>
      </c>
      <c r="M7" s="4">
        <v>12148</v>
      </c>
      <c r="N7" s="4">
        <v>2334</v>
      </c>
      <c r="O7" s="4">
        <v>42301</v>
      </c>
      <c r="P7" s="4">
        <v>1</v>
      </c>
      <c r="Q7" s="4">
        <v>46882</v>
      </c>
      <c r="R7" s="4">
        <v>72083</v>
      </c>
      <c r="S7" s="4">
        <v>114606</v>
      </c>
      <c r="T7" s="4">
        <v>1</v>
      </c>
      <c r="U7" s="4">
        <v>11048</v>
      </c>
      <c r="V7" s="4">
        <v>523580</v>
      </c>
      <c r="W7" s="4">
        <v>75003</v>
      </c>
      <c r="X7" s="4">
        <v>1</v>
      </c>
      <c r="Y7" s="4">
        <v>150373</v>
      </c>
      <c r="Z7" s="4">
        <v>21310</v>
      </c>
      <c r="AA7" s="4">
        <v>10936</v>
      </c>
      <c r="AB7" s="4">
        <v>17595</v>
      </c>
      <c r="AC7" s="4">
        <v>1</v>
      </c>
      <c r="AD7" s="4">
        <f t="shared" si="0"/>
        <v>5549330</v>
      </c>
      <c r="AE7" s="4"/>
    </row>
    <row r="8" spans="4:31" x14ac:dyDescent="0.3">
      <c r="D8" s="4" t="s">
        <v>59</v>
      </c>
      <c r="E8" s="4">
        <v>33076</v>
      </c>
      <c r="F8" s="4">
        <v>528</v>
      </c>
      <c r="G8" s="4">
        <v>5416</v>
      </c>
      <c r="H8" s="4">
        <v>261812</v>
      </c>
      <c r="I8" s="4">
        <v>8222</v>
      </c>
      <c r="J8" s="4">
        <v>2217608</v>
      </c>
      <c r="K8" s="4">
        <v>546804</v>
      </c>
      <c r="L8" s="4">
        <v>45384</v>
      </c>
      <c r="M8" s="4">
        <v>8754</v>
      </c>
      <c r="N8" s="4">
        <v>1866</v>
      </c>
      <c r="O8" s="4">
        <v>43031</v>
      </c>
      <c r="P8" s="4">
        <v>1</v>
      </c>
      <c r="Q8" s="4">
        <v>34393</v>
      </c>
      <c r="R8" s="4">
        <v>69147</v>
      </c>
      <c r="S8" s="4">
        <v>91337</v>
      </c>
      <c r="T8" s="4">
        <v>0</v>
      </c>
      <c r="U8" s="4">
        <v>12227</v>
      </c>
      <c r="V8" s="4">
        <v>364198</v>
      </c>
      <c r="W8" s="4">
        <v>27328</v>
      </c>
      <c r="X8" s="4">
        <v>1</v>
      </c>
      <c r="Y8" s="4">
        <v>111055</v>
      </c>
      <c r="Z8" s="4">
        <v>16064</v>
      </c>
      <c r="AA8" s="4">
        <v>8834</v>
      </c>
      <c r="AB8" s="4">
        <v>18466</v>
      </c>
      <c r="AC8" s="4">
        <v>1</v>
      </c>
      <c r="AD8" s="4">
        <f t="shared" si="0"/>
        <v>3925553</v>
      </c>
      <c r="AE8" s="4"/>
    </row>
    <row r="9" spans="4:31" x14ac:dyDescent="0.3">
      <c r="D9" s="4" t="s">
        <v>60</v>
      </c>
      <c r="E9" s="4">
        <v>48788</v>
      </c>
      <c r="F9" s="4">
        <v>348</v>
      </c>
      <c r="G9" s="4">
        <v>3101</v>
      </c>
      <c r="H9" s="4">
        <v>1620253</v>
      </c>
      <c r="I9" s="4">
        <v>13147</v>
      </c>
      <c r="J9" s="4">
        <v>2489984</v>
      </c>
      <c r="K9" s="4">
        <v>415528</v>
      </c>
      <c r="L9" s="4">
        <v>74109</v>
      </c>
      <c r="M9" s="4">
        <v>15532</v>
      </c>
      <c r="N9" s="4">
        <v>7738</v>
      </c>
      <c r="O9" s="4">
        <v>42246</v>
      </c>
      <c r="P9" s="4">
        <v>1</v>
      </c>
      <c r="Q9" s="4">
        <v>59190</v>
      </c>
      <c r="R9" s="4">
        <v>90903</v>
      </c>
      <c r="S9" s="4">
        <v>133245</v>
      </c>
      <c r="T9" s="4">
        <v>5470</v>
      </c>
      <c r="U9" s="4">
        <v>19652</v>
      </c>
      <c r="V9" s="4">
        <v>558827</v>
      </c>
      <c r="W9" s="4">
        <v>107049</v>
      </c>
      <c r="X9" s="4">
        <v>1</v>
      </c>
      <c r="Y9" s="4">
        <v>103690</v>
      </c>
      <c r="Z9" s="4">
        <v>15059</v>
      </c>
      <c r="AA9" s="4">
        <v>8677</v>
      </c>
      <c r="AB9" s="4">
        <v>31729</v>
      </c>
      <c r="AC9" s="4">
        <v>1</v>
      </c>
      <c r="AD9" s="4">
        <f t="shared" si="0"/>
        <v>5864268</v>
      </c>
      <c r="AE9" s="4"/>
    </row>
    <row r="10" spans="4:31" x14ac:dyDescent="0.3">
      <c r="D10" s="4" t="s">
        <v>61</v>
      </c>
      <c r="E10" s="4">
        <v>34723</v>
      </c>
      <c r="F10" s="4">
        <v>348</v>
      </c>
      <c r="G10" s="4">
        <v>4514</v>
      </c>
      <c r="H10" s="4">
        <v>481541</v>
      </c>
      <c r="I10" s="4">
        <v>7767</v>
      </c>
      <c r="J10" s="4">
        <v>2142151</v>
      </c>
      <c r="K10" s="4">
        <v>431285</v>
      </c>
      <c r="L10" s="4">
        <v>98373</v>
      </c>
      <c r="M10" s="4">
        <v>11715</v>
      </c>
      <c r="N10" s="4">
        <v>8762</v>
      </c>
      <c r="O10" s="4">
        <v>29244</v>
      </c>
      <c r="P10" s="4">
        <v>1</v>
      </c>
      <c r="Q10" s="4">
        <v>41050</v>
      </c>
      <c r="R10" s="4">
        <v>72965</v>
      </c>
      <c r="S10" s="4">
        <v>111417</v>
      </c>
      <c r="T10" s="4">
        <v>1</v>
      </c>
      <c r="U10" s="4">
        <v>24925</v>
      </c>
      <c r="V10" s="4">
        <v>345751</v>
      </c>
      <c r="W10" s="4">
        <v>43842</v>
      </c>
      <c r="X10" s="4">
        <v>1</v>
      </c>
      <c r="Y10" s="4">
        <v>116835</v>
      </c>
      <c r="Z10" s="4">
        <v>19833</v>
      </c>
      <c r="AA10" s="4">
        <v>9326</v>
      </c>
      <c r="AB10" s="4">
        <v>27778</v>
      </c>
      <c r="AC10" s="4">
        <v>1</v>
      </c>
      <c r="AD10" s="4">
        <f t="shared" si="0"/>
        <v>4064149</v>
      </c>
      <c r="AE10" s="4"/>
    </row>
    <row r="11" spans="4:31" x14ac:dyDescent="0.3">
      <c r="D11" s="4" t="s">
        <v>62</v>
      </c>
      <c r="E11" s="4">
        <v>55976</v>
      </c>
      <c r="F11" s="4">
        <v>650</v>
      </c>
      <c r="G11" s="4">
        <v>4784</v>
      </c>
      <c r="H11" s="4">
        <v>781649</v>
      </c>
      <c r="I11" s="4">
        <v>12866</v>
      </c>
      <c r="J11" s="4">
        <v>3256359</v>
      </c>
      <c r="K11" s="4">
        <v>413331</v>
      </c>
      <c r="L11" s="4">
        <v>87606</v>
      </c>
      <c r="M11" s="4">
        <v>13151</v>
      </c>
      <c r="N11" s="4">
        <v>15273</v>
      </c>
      <c r="O11" s="4">
        <v>50828</v>
      </c>
      <c r="P11" s="4">
        <v>1</v>
      </c>
      <c r="Q11" s="4">
        <v>48530</v>
      </c>
      <c r="R11" s="4">
        <v>72722</v>
      </c>
      <c r="S11" s="4">
        <v>113458</v>
      </c>
      <c r="T11" s="4">
        <v>1</v>
      </c>
      <c r="U11" s="4">
        <v>4968</v>
      </c>
      <c r="V11" s="4">
        <v>486184</v>
      </c>
      <c r="W11" s="4">
        <v>49303</v>
      </c>
      <c r="X11" s="4">
        <v>1</v>
      </c>
      <c r="Y11" s="4">
        <v>168043</v>
      </c>
      <c r="Z11" s="4">
        <v>22390</v>
      </c>
      <c r="AA11" s="4">
        <v>13915</v>
      </c>
      <c r="AB11" s="4">
        <v>25814</v>
      </c>
      <c r="AC11" s="4">
        <v>1</v>
      </c>
      <c r="AD11" s="4">
        <f t="shared" si="0"/>
        <v>5697804</v>
      </c>
      <c r="AE11" s="4"/>
    </row>
    <row r="12" spans="4:31" x14ac:dyDescent="0.3">
      <c r="D12" s="4" t="s">
        <v>63</v>
      </c>
      <c r="E12" s="4">
        <v>30963</v>
      </c>
      <c r="F12" s="4">
        <v>382</v>
      </c>
      <c r="G12" s="4">
        <v>3288</v>
      </c>
      <c r="H12" s="4">
        <v>703482</v>
      </c>
      <c r="I12" s="4">
        <v>7330</v>
      </c>
      <c r="J12" s="4">
        <v>1906899</v>
      </c>
      <c r="K12" s="4">
        <v>352732</v>
      </c>
      <c r="L12" s="4">
        <v>39019</v>
      </c>
      <c r="M12" s="4">
        <v>11296</v>
      </c>
      <c r="N12" s="4">
        <v>2579</v>
      </c>
      <c r="O12" s="4">
        <v>28223</v>
      </c>
      <c r="P12" s="4">
        <v>1</v>
      </c>
      <c r="Q12" s="4">
        <v>38595</v>
      </c>
      <c r="R12" s="4">
        <v>64957</v>
      </c>
      <c r="S12" s="4">
        <v>93522</v>
      </c>
      <c r="T12" s="4">
        <v>1</v>
      </c>
      <c r="U12" s="4">
        <v>9676</v>
      </c>
      <c r="V12" s="4">
        <v>277498</v>
      </c>
      <c r="W12" s="4">
        <v>37040</v>
      </c>
      <c r="X12" s="4">
        <v>1</v>
      </c>
      <c r="Y12" s="4">
        <v>93815</v>
      </c>
      <c r="Z12" s="4">
        <v>13567</v>
      </c>
      <c r="AA12" s="4">
        <v>7749</v>
      </c>
      <c r="AB12" s="4">
        <v>20955</v>
      </c>
      <c r="AC12" s="4">
        <v>1</v>
      </c>
      <c r="AD12" s="4">
        <f t="shared" si="0"/>
        <v>3743571</v>
      </c>
      <c r="AE12" s="4"/>
    </row>
    <row r="13" spans="4:31" x14ac:dyDescent="0.3">
      <c r="D13" s="4" t="s">
        <v>64</v>
      </c>
      <c r="E13" s="4">
        <v>36291</v>
      </c>
      <c r="F13" s="4">
        <v>658</v>
      </c>
      <c r="G13" s="4">
        <v>3394</v>
      </c>
      <c r="H13" s="4">
        <v>330555</v>
      </c>
      <c r="I13" s="4">
        <v>7165</v>
      </c>
      <c r="J13" s="4">
        <v>2190255</v>
      </c>
      <c r="K13" s="4">
        <v>476352</v>
      </c>
      <c r="L13" s="4">
        <v>43279</v>
      </c>
      <c r="M13" s="4">
        <v>9118</v>
      </c>
      <c r="N13" s="4">
        <v>3349</v>
      </c>
      <c r="O13" s="4">
        <v>25010</v>
      </c>
      <c r="P13" s="4">
        <v>1</v>
      </c>
      <c r="Q13" s="4">
        <v>33855</v>
      </c>
      <c r="R13" s="4">
        <v>70934</v>
      </c>
      <c r="S13" s="4">
        <v>90812</v>
      </c>
      <c r="T13" s="4">
        <v>0</v>
      </c>
      <c r="U13" s="4">
        <v>2519</v>
      </c>
      <c r="V13" s="4">
        <v>308725</v>
      </c>
      <c r="W13" s="4">
        <v>45722</v>
      </c>
      <c r="X13" s="4">
        <v>1</v>
      </c>
      <c r="Y13" s="4">
        <v>117134</v>
      </c>
      <c r="Z13" s="4">
        <v>16560</v>
      </c>
      <c r="AA13" s="4">
        <v>7061</v>
      </c>
      <c r="AB13" s="4">
        <v>18685</v>
      </c>
      <c r="AC13" s="4">
        <v>1</v>
      </c>
      <c r="AD13" s="4">
        <f t="shared" si="0"/>
        <v>3837436</v>
      </c>
      <c r="AE13" s="4"/>
    </row>
    <row r="14" spans="4:31" x14ac:dyDescent="0.3">
      <c r="D14" s="4" t="s">
        <v>65</v>
      </c>
      <c r="E14" s="4">
        <v>65957</v>
      </c>
      <c r="F14" s="4">
        <v>261</v>
      </c>
      <c r="G14" s="4">
        <v>5292</v>
      </c>
      <c r="H14" s="4">
        <v>695799</v>
      </c>
      <c r="I14" s="4">
        <v>10705</v>
      </c>
      <c r="J14" s="4">
        <v>3062494</v>
      </c>
      <c r="K14" s="4">
        <v>883376</v>
      </c>
      <c r="L14" s="4">
        <v>73251</v>
      </c>
      <c r="M14" s="4">
        <v>11264</v>
      </c>
      <c r="N14" s="4">
        <v>2876</v>
      </c>
      <c r="O14" s="4">
        <v>49175</v>
      </c>
      <c r="P14" s="4">
        <v>1</v>
      </c>
      <c r="Q14" s="4">
        <v>45433</v>
      </c>
      <c r="R14" s="4">
        <v>74897</v>
      </c>
      <c r="S14" s="4">
        <v>112683</v>
      </c>
      <c r="T14" s="4">
        <v>1</v>
      </c>
      <c r="U14" s="4">
        <v>12104</v>
      </c>
      <c r="V14" s="4">
        <v>480072</v>
      </c>
      <c r="W14" s="4">
        <v>35908</v>
      </c>
      <c r="X14" s="4">
        <v>1</v>
      </c>
      <c r="Y14" s="4">
        <v>160830</v>
      </c>
      <c r="Z14" s="4">
        <v>21574</v>
      </c>
      <c r="AA14" s="4">
        <v>8995</v>
      </c>
      <c r="AB14" s="4">
        <v>21182</v>
      </c>
      <c r="AC14" s="4">
        <v>1</v>
      </c>
      <c r="AD14" s="4">
        <f t="shared" si="0"/>
        <v>5834132</v>
      </c>
      <c r="AE14" s="4"/>
    </row>
    <row r="15" spans="4:31" x14ac:dyDescent="0.3">
      <c r="D15" s="4" t="s">
        <v>66</v>
      </c>
      <c r="E15" s="4">
        <v>4650</v>
      </c>
      <c r="F15" s="4">
        <v>222</v>
      </c>
      <c r="G15" s="4">
        <v>1223</v>
      </c>
      <c r="H15" s="4">
        <v>122690</v>
      </c>
      <c r="I15" s="4">
        <v>2922</v>
      </c>
      <c r="J15" s="4">
        <v>551050</v>
      </c>
      <c r="K15" s="4">
        <v>87892</v>
      </c>
      <c r="L15" s="4">
        <v>11174</v>
      </c>
      <c r="M15" s="4">
        <v>3116</v>
      </c>
      <c r="N15" s="4">
        <v>882</v>
      </c>
      <c r="O15" s="4">
        <v>7078</v>
      </c>
      <c r="P15" s="4">
        <v>1</v>
      </c>
      <c r="Q15" s="4">
        <v>10305</v>
      </c>
      <c r="R15" s="4">
        <v>66544</v>
      </c>
      <c r="S15" s="4">
        <v>26597</v>
      </c>
      <c r="T15" s="4">
        <v>1</v>
      </c>
      <c r="U15" s="4">
        <v>526</v>
      </c>
      <c r="V15" s="4">
        <v>66760</v>
      </c>
      <c r="W15" s="4">
        <v>8878</v>
      </c>
      <c r="X15" s="4">
        <v>1</v>
      </c>
      <c r="Y15" s="4">
        <v>30829</v>
      </c>
      <c r="Z15" s="4">
        <v>4245</v>
      </c>
      <c r="AA15" s="4">
        <v>2683</v>
      </c>
      <c r="AB15" s="4">
        <v>4850</v>
      </c>
      <c r="AC15" s="4">
        <v>1</v>
      </c>
      <c r="AD15" s="4">
        <f t="shared" si="0"/>
        <v>1015120</v>
      </c>
      <c r="AE15" s="4"/>
    </row>
    <row r="16" spans="4:31" x14ac:dyDescent="0.3">
      <c r="D16" s="4" t="s">
        <v>67</v>
      </c>
      <c r="E16" s="4">
        <v>20529</v>
      </c>
      <c r="F16" s="4">
        <v>167</v>
      </c>
      <c r="G16" s="4">
        <v>4090</v>
      </c>
      <c r="H16" s="4">
        <v>483234</v>
      </c>
      <c r="I16" s="4">
        <v>6870</v>
      </c>
      <c r="J16" s="4">
        <v>2648179</v>
      </c>
      <c r="K16" s="4">
        <v>373666</v>
      </c>
      <c r="L16" s="4">
        <v>45631</v>
      </c>
      <c r="M16" s="4">
        <v>5736</v>
      </c>
      <c r="N16" s="4">
        <v>1552</v>
      </c>
      <c r="O16" s="4">
        <v>27690</v>
      </c>
      <c r="P16" s="4">
        <v>1</v>
      </c>
      <c r="Q16" s="4">
        <v>29085</v>
      </c>
      <c r="R16" s="4">
        <v>72821</v>
      </c>
      <c r="S16" s="4">
        <v>73534</v>
      </c>
      <c r="T16" s="4">
        <v>0</v>
      </c>
      <c r="U16" s="4">
        <v>4675</v>
      </c>
      <c r="V16" s="4">
        <v>229585</v>
      </c>
      <c r="W16" s="4">
        <v>27918</v>
      </c>
      <c r="X16" s="4">
        <v>1</v>
      </c>
      <c r="Y16" s="4">
        <v>95678</v>
      </c>
      <c r="Z16" s="4">
        <v>11583</v>
      </c>
      <c r="AA16" s="4">
        <v>32462</v>
      </c>
      <c r="AB16" s="4">
        <v>14218</v>
      </c>
      <c r="AC16" s="4">
        <v>1</v>
      </c>
      <c r="AD16" s="4">
        <f t="shared" si="0"/>
        <v>4208906</v>
      </c>
      <c r="AE16" s="4"/>
    </row>
    <row r="17" spans="4:31" x14ac:dyDescent="0.3">
      <c r="D17" s="4" t="s">
        <v>68</v>
      </c>
      <c r="E17" s="4">
        <v>34132</v>
      </c>
      <c r="F17" s="4">
        <v>470</v>
      </c>
      <c r="G17" s="4">
        <v>4130</v>
      </c>
      <c r="H17" s="4">
        <v>1435110</v>
      </c>
      <c r="I17" s="4">
        <v>12603</v>
      </c>
      <c r="J17" s="4">
        <v>2717060</v>
      </c>
      <c r="K17" s="4">
        <v>368392</v>
      </c>
      <c r="L17" s="4">
        <v>82254</v>
      </c>
      <c r="M17" s="4">
        <v>12605</v>
      </c>
      <c r="N17" s="4">
        <v>13422</v>
      </c>
      <c r="O17" s="4">
        <v>41280</v>
      </c>
      <c r="P17" s="4">
        <v>1</v>
      </c>
      <c r="Q17" s="4">
        <v>43942</v>
      </c>
      <c r="R17" s="4">
        <v>77625</v>
      </c>
      <c r="S17" s="4">
        <v>107532</v>
      </c>
      <c r="T17" s="4">
        <v>66</v>
      </c>
      <c r="U17" s="4">
        <v>6728</v>
      </c>
      <c r="V17" s="4">
        <v>395457</v>
      </c>
      <c r="W17" s="4">
        <v>45124</v>
      </c>
      <c r="X17" s="4">
        <v>1</v>
      </c>
      <c r="Y17" s="4">
        <v>124803</v>
      </c>
      <c r="Z17" s="4">
        <v>17414</v>
      </c>
      <c r="AA17" s="4">
        <v>9429</v>
      </c>
      <c r="AB17" s="4">
        <v>21674</v>
      </c>
      <c r="AC17" s="4">
        <v>1</v>
      </c>
      <c r="AD17" s="4">
        <f t="shared" si="0"/>
        <v>5571255</v>
      </c>
      <c r="AE17" s="4"/>
    </row>
    <row r="18" spans="4:31" x14ac:dyDescent="0.3">
      <c r="D18" s="4" t="s">
        <v>69</v>
      </c>
      <c r="E18" s="4">
        <v>45044</v>
      </c>
      <c r="F18" s="4">
        <v>801</v>
      </c>
      <c r="G18" s="4">
        <v>5904</v>
      </c>
      <c r="H18" s="4">
        <v>1421136</v>
      </c>
      <c r="I18" s="4">
        <v>9189</v>
      </c>
      <c r="J18" s="4">
        <v>2429464</v>
      </c>
      <c r="K18" s="4">
        <v>353459</v>
      </c>
      <c r="L18" s="4">
        <v>60229</v>
      </c>
      <c r="M18" s="4">
        <v>13434</v>
      </c>
      <c r="N18" s="4">
        <v>1790</v>
      </c>
      <c r="O18" s="4">
        <v>55208</v>
      </c>
      <c r="P18" s="4">
        <v>1</v>
      </c>
      <c r="Q18" s="4">
        <v>45530</v>
      </c>
      <c r="R18" s="4">
        <v>73763</v>
      </c>
      <c r="S18" s="4">
        <v>110629</v>
      </c>
      <c r="T18" s="4">
        <v>1</v>
      </c>
      <c r="U18" s="4">
        <v>2214</v>
      </c>
      <c r="V18" s="4">
        <v>420164</v>
      </c>
      <c r="W18" s="4">
        <v>64713</v>
      </c>
      <c r="X18" s="4">
        <v>1</v>
      </c>
      <c r="Y18" s="4">
        <v>126004</v>
      </c>
      <c r="Z18" s="4">
        <v>17824</v>
      </c>
      <c r="AA18" s="4">
        <v>8425</v>
      </c>
      <c r="AB18" s="4">
        <v>23782</v>
      </c>
      <c r="AC18" s="4">
        <v>1</v>
      </c>
      <c r="AD18" s="4">
        <f t="shared" si="0"/>
        <v>5288710</v>
      </c>
      <c r="AE18" s="4"/>
    </row>
    <row r="19" spans="4:31" x14ac:dyDescent="0.3">
      <c r="D19" s="4" t="s">
        <v>70</v>
      </c>
      <c r="E19" s="4">
        <v>43665</v>
      </c>
      <c r="F19" s="4">
        <v>285</v>
      </c>
      <c r="G19" s="4">
        <v>7224</v>
      </c>
      <c r="H19" s="4">
        <v>815534</v>
      </c>
      <c r="I19" s="4">
        <v>12987</v>
      </c>
      <c r="J19" s="4">
        <v>3087669</v>
      </c>
      <c r="K19" s="4">
        <v>441264</v>
      </c>
      <c r="L19" s="4">
        <v>48913</v>
      </c>
      <c r="M19" s="4">
        <v>10167</v>
      </c>
      <c r="N19" s="4">
        <v>2223</v>
      </c>
      <c r="O19" s="4">
        <v>42944</v>
      </c>
      <c r="P19" s="4">
        <v>1</v>
      </c>
      <c r="Q19" s="4">
        <v>47346</v>
      </c>
      <c r="R19" s="4">
        <v>73387</v>
      </c>
      <c r="S19" s="4">
        <v>113884</v>
      </c>
      <c r="T19" s="4">
        <v>1</v>
      </c>
      <c r="U19" s="4">
        <v>12272</v>
      </c>
      <c r="V19" s="4">
        <v>575711</v>
      </c>
      <c r="W19" s="4">
        <v>63848</v>
      </c>
      <c r="X19" s="4">
        <v>1</v>
      </c>
      <c r="Y19" s="4">
        <v>150582</v>
      </c>
      <c r="Z19" s="4">
        <v>21328</v>
      </c>
      <c r="AA19" s="4">
        <v>11194</v>
      </c>
      <c r="AB19" s="4">
        <v>29816</v>
      </c>
      <c r="AC19" s="4">
        <v>1</v>
      </c>
      <c r="AD19" s="4">
        <f t="shared" si="0"/>
        <v>5612247</v>
      </c>
      <c r="AE19" s="4"/>
    </row>
    <row r="20" spans="4:31" x14ac:dyDescent="0.3">
      <c r="D20" s="4" t="s">
        <v>71</v>
      </c>
      <c r="E20" s="4">
        <v>55839</v>
      </c>
      <c r="F20" s="4">
        <v>315</v>
      </c>
      <c r="G20" s="4">
        <v>5942</v>
      </c>
      <c r="H20" s="4">
        <v>452434</v>
      </c>
      <c r="I20" s="4">
        <v>12589</v>
      </c>
      <c r="J20" s="4">
        <v>3351246</v>
      </c>
      <c r="K20" s="4">
        <v>510055</v>
      </c>
      <c r="L20" s="4">
        <v>45472</v>
      </c>
      <c r="M20" s="4">
        <v>13390</v>
      </c>
      <c r="N20" s="4">
        <v>4632</v>
      </c>
      <c r="O20" s="4">
        <v>44123</v>
      </c>
      <c r="P20" s="4">
        <v>1</v>
      </c>
      <c r="Q20" s="4">
        <v>52798</v>
      </c>
      <c r="R20" s="4">
        <v>62903</v>
      </c>
      <c r="S20" s="4">
        <v>125848</v>
      </c>
      <c r="T20" s="4">
        <v>1</v>
      </c>
      <c r="U20" s="4">
        <v>1324</v>
      </c>
      <c r="V20" s="4">
        <v>501375</v>
      </c>
      <c r="W20" s="4">
        <v>59350</v>
      </c>
      <c r="X20" s="4">
        <v>1</v>
      </c>
      <c r="Y20" s="4">
        <v>175084</v>
      </c>
      <c r="Z20" s="4">
        <v>22887</v>
      </c>
      <c r="AA20" s="4">
        <v>13133</v>
      </c>
      <c r="AB20" s="4">
        <v>43988</v>
      </c>
      <c r="AC20" s="4">
        <v>1</v>
      </c>
      <c r="AD20" s="4">
        <f t="shared" si="0"/>
        <v>5554731</v>
      </c>
      <c r="AE20" s="4"/>
    </row>
    <row r="21" spans="4:31" x14ac:dyDescent="0.3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4:31" x14ac:dyDescent="0.3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4:31" x14ac:dyDescent="0.3">
      <c r="D23" s="4"/>
      <c r="E23" s="4" t="s">
        <v>28</v>
      </c>
      <c r="F23" s="4" t="s">
        <v>29</v>
      </c>
      <c r="G23" s="4" t="s">
        <v>30</v>
      </c>
      <c r="H23" s="4" t="s">
        <v>31</v>
      </c>
      <c r="I23" s="4" t="s">
        <v>32</v>
      </c>
      <c r="J23" s="4" t="s">
        <v>33</v>
      </c>
      <c r="K23" s="4" t="s">
        <v>34</v>
      </c>
      <c r="L23" s="4" t="s">
        <v>35</v>
      </c>
      <c r="M23" s="4" t="s">
        <v>36</v>
      </c>
      <c r="N23" s="4" t="s">
        <v>37</v>
      </c>
      <c r="O23" s="4" t="s">
        <v>38</v>
      </c>
      <c r="P23" s="4" t="s">
        <v>39</v>
      </c>
      <c r="Q23" s="4" t="s">
        <v>40</v>
      </c>
      <c r="R23" s="4" t="s">
        <v>41</v>
      </c>
      <c r="S23" s="4" t="s">
        <v>42</v>
      </c>
      <c r="T23" s="4" t="s">
        <v>43</v>
      </c>
      <c r="U23" s="4" t="s">
        <v>44</v>
      </c>
      <c r="V23" s="4" t="s">
        <v>45</v>
      </c>
      <c r="W23" s="4" t="s">
        <v>46</v>
      </c>
      <c r="X23" s="4" t="s">
        <v>47</v>
      </c>
      <c r="Y23" s="4" t="s">
        <v>48</v>
      </c>
      <c r="Z23" s="4" t="s">
        <v>49</v>
      </c>
      <c r="AA23" s="4" t="s">
        <v>50</v>
      </c>
      <c r="AB23" s="4" t="s">
        <v>51</v>
      </c>
      <c r="AC23" s="4" t="s">
        <v>52</v>
      </c>
      <c r="AD23" s="4"/>
      <c r="AE23" s="4"/>
    </row>
    <row r="24" spans="4:31" x14ac:dyDescent="0.3">
      <c r="D24" s="4" t="s">
        <v>53</v>
      </c>
      <c r="E24" s="4">
        <f>((E2/$AD$2)*100)</f>
        <v>7.9764812079590713E-2</v>
      </c>
      <c r="F24" s="4">
        <f t="shared" ref="F24:AC24" si="1">((F2/$AD$2)*100)</f>
        <v>5.2716957653008607E-3</v>
      </c>
      <c r="G24" s="4">
        <f t="shared" si="1"/>
        <v>7.3614500353406373E-2</v>
      </c>
      <c r="H24" s="4">
        <f t="shared" si="1"/>
        <v>4.2871863053779808</v>
      </c>
      <c r="I24" s="4">
        <f t="shared" si="1"/>
        <v>0.10559612132956492</v>
      </c>
      <c r="J24" s="4">
        <f t="shared" si="1"/>
        <v>84.594293673194599</v>
      </c>
      <c r="K24" s="4">
        <f t="shared" si="1"/>
        <v>2.4768589452364078</v>
      </c>
      <c r="L24" s="4">
        <f t="shared" si="1"/>
        <v>0.35689380331086829</v>
      </c>
      <c r="M24" s="4">
        <f t="shared" si="1"/>
        <v>0.14251150885529995</v>
      </c>
      <c r="N24" s="4">
        <f t="shared" si="1"/>
        <v>0.17091108014477968</v>
      </c>
      <c r="O24" s="4">
        <f t="shared" si="1"/>
        <v>1.0436876241805386</v>
      </c>
      <c r="P24" s="4">
        <f t="shared" si="1"/>
        <v>1.3517168628976564E-5</v>
      </c>
      <c r="Q24" s="4">
        <f t="shared" si="1"/>
        <v>0.65406875561891809</v>
      </c>
      <c r="R24" s="4">
        <f t="shared" si="1"/>
        <v>1.0343067091520288</v>
      </c>
      <c r="S24" s="4">
        <f t="shared" si="1"/>
        <v>1.8525549949384961</v>
      </c>
      <c r="T24" s="4">
        <f t="shared" si="1"/>
        <v>1.3517168628976564E-5</v>
      </c>
      <c r="U24" s="4">
        <f t="shared" si="1"/>
        <v>0.11446338395017357</v>
      </c>
      <c r="V24" s="4">
        <f t="shared" si="1"/>
        <v>0.73480680383979502</v>
      </c>
      <c r="W24" s="4">
        <f t="shared" si="1"/>
        <v>0.29482296496660787</v>
      </c>
      <c r="X24" s="4">
        <f t="shared" si="1"/>
        <v>1.3517168628976564E-5</v>
      </c>
      <c r="Y24" s="4">
        <f t="shared" si="1"/>
        <v>1.1313059112335646</v>
      </c>
      <c r="Z24" s="4">
        <f t="shared" si="1"/>
        <v>0.18064344155764281</v>
      </c>
      <c r="AA24" s="4">
        <f t="shared" si="1"/>
        <v>0.15575833411169696</v>
      </c>
      <c r="AB24" s="4">
        <f t="shared" si="1"/>
        <v>0.51062456212821872</v>
      </c>
      <c r="AC24" s="4">
        <f t="shared" si="1"/>
        <v>1.3517168628976564E-5</v>
      </c>
      <c r="AD24" s="4"/>
      <c r="AE24" s="4"/>
    </row>
    <row r="25" spans="4:31" x14ac:dyDescent="0.3">
      <c r="D25" s="4" t="s">
        <v>54</v>
      </c>
      <c r="E25" s="4">
        <f>((E3/$AD$3)*100)</f>
        <v>0.88345552311048492</v>
      </c>
      <c r="F25" s="4">
        <f t="shared" ref="F25:AC25" si="2">((F3/$AD$3)*100)</f>
        <v>1.6279740262691449E-2</v>
      </c>
      <c r="G25" s="4">
        <f t="shared" si="2"/>
        <v>7.969438826523656E-2</v>
      </c>
      <c r="H25" s="4">
        <f t="shared" si="2"/>
        <v>14.946647900286326</v>
      </c>
      <c r="I25" s="4">
        <f t="shared" si="2"/>
        <v>0.20315056469572332</v>
      </c>
      <c r="J25" s="4">
        <f t="shared" si="2"/>
        <v>50.737932043357723</v>
      </c>
      <c r="K25" s="4">
        <f t="shared" si="2"/>
        <v>12.197182628505205</v>
      </c>
      <c r="L25" s="4">
        <f t="shared" si="2"/>
        <v>0.95865833636322306</v>
      </c>
      <c r="M25" s="4">
        <f t="shared" si="2"/>
        <v>0.25601977571240286</v>
      </c>
      <c r="N25" s="4">
        <f t="shared" si="2"/>
        <v>0.26905066922692361</v>
      </c>
      <c r="O25" s="4">
        <f t="shared" si="2"/>
        <v>0.76665681952461029</v>
      </c>
      <c r="P25" s="4">
        <f t="shared" si="2"/>
        <v>1.7753260918965596E-5</v>
      </c>
      <c r="Q25" s="4">
        <f t="shared" si="2"/>
        <v>0.97145843748579741</v>
      </c>
      <c r="R25" s="4">
        <f t="shared" si="2"/>
        <v>1.2906265622869608</v>
      </c>
      <c r="S25" s="4">
        <f t="shared" si="2"/>
        <v>2.2674642378312049</v>
      </c>
      <c r="T25" s="4">
        <f t="shared" si="2"/>
        <v>1.7753260918965596E-5</v>
      </c>
      <c r="U25" s="4">
        <f t="shared" si="2"/>
        <v>0.78270576739535513</v>
      </c>
      <c r="V25" s="4">
        <f t="shared" si="2"/>
        <v>8.7174369688224331</v>
      </c>
      <c r="W25" s="4">
        <f t="shared" si="2"/>
        <v>1.0196052810980323</v>
      </c>
      <c r="X25" s="4">
        <f t="shared" si="2"/>
        <v>1.7753260918965596E-5</v>
      </c>
      <c r="Y25" s="4">
        <f t="shared" si="2"/>
        <v>2.4955758873789939</v>
      </c>
      <c r="Z25" s="4">
        <f t="shared" si="2"/>
        <v>0.33903402376948599</v>
      </c>
      <c r="AA25" s="4">
        <f t="shared" si="2"/>
        <v>0.22915909194200793</v>
      </c>
      <c r="AB25" s="4">
        <f t="shared" si="2"/>
        <v>0.57213433963550431</v>
      </c>
      <c r="AC25" s="4">
        <f t="shared" si="2"/>
        <v>1.7753260918965596E-5</v>
      </c>
      <c r="AD25" s="4"/>
      <c r="AE25" s="4"/>
    </row>
    <row r="26" spans="4:31" x14ac:dyDescent="0.3">
      <c r="D26" s="4" t="s">
        <v>55</v>
      </c>
      <c r="E26" s="4">
        <f>((E4/$AD$4)*100)</f>
        <v>0.88875799380637999</v>
      </c>
      <c r="F26" s="4">
        <f t="shared" ref="F26:AC26" si="3">((F4/$AD$4)*100)</f>
        <v>7.5434087058961364E-3</v>
      </c>
      <c r="G26" s="4">
        <f t="shared" si="3"/>
        <v>8.9156670981389449E-2</v>
      </c>
      <c r="H26" s="4">
        <f t="shared" si="3"/>
        <v>11.749180055548377</v>
      </c>
      <c r="I26" s="4">
        <f t="shared" si="3"/>
        <v>0.23691118278241036</v>
      </c>
      <c r="J26" s="4">
        <f t="shared" si="3"/>
        <v>59.624386395863652</v>
      </c>
      <c r="K26" s="4">
        <f t="shared" si="3"/>
        <v>10.058252769995851</v>
      </c>
      <c r="L26" s="4">
        <f t="shared" si="3"/>
        <v>1.1234382535885359</v>
      </c>
      <c r="M26" s="4">
        <f t="shared" si="3"/>
        <v>0.21058950134056004</v>
      </c>
      <c r="N26" s="4">
        <f t="shared" si="3"/>
        <v>0.12748360712964471</v>
      </c>
      <c r="O26" s="4">
        <f t="shared" si="3"/>
        <v>0.88832464905093489</v>
      </c>
      <c r="P26" s="4">
        <f t="shared" si="3"/>
        <v>1.6049805757225822E-5</v>
      </c>
      <c r="Q26" s="4">
        <f t="shared" si="3"/>
        <v>0.77010177984320949</v>
      </c>
      <c r="R26" s="4">
        <f t="shared" si="3"/>
        <v>1.1199072963219463</v>
      </c>
      <c r="S26" s="4">
        <f t="shared" si="3"/>
        <v>1.806245139918194</v>
      </c>
      <c r="T26" s="4">
        <f t="shared" si="3"/>
        <v>1.6049805757225822E-5</v>
      </c>
      <c r="U26" s="4">
        <f t="shared" si="3"/>
        <v>0.21959344237036368</v>
      </c>
      <c r="V26" s="4">
        <f t="shared" si="3"/>
        <v>6.7706426582972279</v>
      </c>
      <c r="W26" s="4">
        <f t="shared" si="3"/>
        <v>0.43955603027314361</v>
      </c>
      <c r="X26" s="4">
        <f t="shared" si="3"/>
        <v>1.6049805757225822E-5</v>
      </c>
      <c r="Y26" s="4">
        <f t="shared" si="3"/>
        <v>2.8098073943060102</v>
      </c>
      <c r="Z26" s="4">
        <f t="shared" si="3"/>
        <v>0.382868116338622</v>
      </c>
      <c r="AA26" s="4">
        <f t="shared" si="3"/>
        <v>0.30335737861732526</v>
      </c>
      <c r="AB26" s="4">
        <f t="shared" si="3"/>
        <v>0.37383207569730387</v>
      </c>
      <c r="AC26" s="4">
        <f t="shared" si="3"/>
        <v>1.6049805757225822E-5</v>
      </c>
      <c r="AD26" s="4"/>
      <c r="AE26" s="4"/>
    </row>
    <row r="27" spans="4:31" x14ac:dyDescent="0.3">
      <c r="D27" s="4" t="s">
        <v>56</v>
      </c>
      <c r="E27" s="4">
        <f>((E5/$AD$5)*100)</f>
        <v>0.77071371021444091</v>
      </c>
      <c r="F27" s="4">
        <f t="shared" ref="F27:AC27" si="4">((F5/$AD$5)*100)</f>
        <v>1.2770294330726064E-2</v>
      </c>
      <c r="G27" s="4">
        <f t="shared" si="4"/>
        <v>0.21305233648214283</v>
      </c>
      <c r="H27" s="4">
        <f t="shared" si="4"/>
        <v>15.40484761128433</v>
      </c>
      <c r="I27" s="4">
        <f t="shared" si="4"/>
        <v>0.27847175847519662</v>
      </c>
      <c r="J27" s="4">
        <f t="shared" si="4"/>
        <v>51.238916905243848</v>
      </c>
      <c r="K27" s="4">
        <f t="shared" si="4"/>
        <v>7.5256704640660725</v>
      </c>
      <c r="L27" s="4">
        <f t="shared" si="4"/>
        <v>1.1064439925305112</v>
      </c>
      <c r="M27" s="4">
        <f t="shared" si="4"/>
        <v>0.26570146414447054</v>
      </c>
      <c r="N27" s="4">
        <f t="shared" si="4"/>
        <v>0.10620502178600877</v>
      </c>
      <c r="O27" s="4">
        <f t="shared" si="4"/>
        <v>0.93725648361633573</v>
      </c>
      <c r="P27" s="4">
        <f t="shared" si="4"/>
        <v>1.8890967944861044E-5</v>
      </c>
      <c r="Q27" s="4">
        <f t="shared" si="4"/>
        <v>0.94777875276162338</v>
      </c>
      <c r="R27" s="4">
        <f t="shared" si="4"/>
        <v>1.2362438332796515</v>
      </c>
      <c r="S27" s="4">
        <f t="shared" si="4"/>
        <v>2.2917199942949278</v>
      </c>
      <c r="T27" s="4">
        <f t="shared" si="4"/>
        <v>1.8890967944861044E-5</v>
      </c>
      <c r="U27" s="4">
        <f t="shared" si="4"/>
        <v>0.33232990808599544</v>
      </c>
      <c r="V27" s="4">
        <f t="shared" si="4"/>
        <v>12.593323743018606</v>
      </c>
      <c r="W27" s="4">
        <f t="shared" si="4"/>
        <v>1.1524434994762478</v>
      </c>
      <c r="X27" s="4">
        <f t="shared" si="4"/>
        <v>1.8890967944861044E-5</v>
      </c>
      <c r="Y27" s="4">
        <f t="shared" si="4"/>
        <v>2.4480427540386529</v>
      </c>
      <c r="Z27" s="4">
        <f t="shared" si="4"/>
        <v>0.37169868528308586</v>
      </c>
      <c r="AA27" s="4">
        <f t="shared" si="4"/>
        <v>0.24271115615557468</v>
      </c>
      <c r="AB27" s="4">
        <f t="shared" si="4"/>
        <v>0.52358206755976866</v>
      </c>
      <c r="AC27" s="4">
        <f t="shared" si="4"/>
        <v>1.8890967944861044E-5</v>
      </c>
      <c r="AD27" s="4"/>
      <c r="AE27" s="4"/>
    </row>
    <row r="28" spans="4:31" x14ac:dyDescent="0.3">
      <c r="D28" s="4" t="s">
        <v>57</v>
      </c>
      <c r="E28" s="4">
        <f>((E6/$AD$6)*100)</f>
        <v>0.81934878527805433</v>
      </c>
      <c r="F28" s="4">
        <f t="shared" ref="F28:AC28" si="5">((F6/$AD$6)*100)</f>
        <v>1.1619225698835051E-2</v>
      </c>
      <c r="G28" s="4">
        <f t="shared" si="5"/>
        <v>0.10166402109284618</v>
      </c>
      <c r="H28" s="4">
        <f t="shared" si="5"/>
        <v>20.529322150178913</v>
      </c>
      <c r="I28" s="4">
        <f t="shared" si="5"/>
        <v>0.16441792891926066</v>
      </c>
      <c r="J28" s="4">
        <f t="shared" si="5"/>
        <v>49.583776130646505</v>
      </c>
      <c r="K28" s="4">
        <f t="shared" si="5"/>
        <v>9.9216753208318753</v>
      </c>
      <c r="L28" s="4">
        <f t="shared" si="5"/>
        <v>0.93944214264575321</v>
      </c>
      <c r="M28" s="4">
        <f t="shared" si="5"/>
        <v>0.19803128951545643</v>
      </c>
      <c r="N28" s="4">
        <f t="shared" si="5"/>
        <v>0.12232976405068741</v>
      </c>
      <c r="O28" s="4">
        <f t="shared" si="5"/>
        <v>0.98702884123866663</v>
      </c>
      <c r="P28" s="4">
        <f t="shared" si="5"/>
        <v>1.6815087842018887E-5</v>
      </c>
      <c r="Q28" s="4">
        <f t="shared" si="5"/>
        <v>0.78660980924964363</v>
      </c>
      <c r="R28" s="4">
        <f t="shared" si="5"/>
        <v>1.5643580672065431</v>
      </c>
      <c r="S28" s="4">
        <f t="shared" si="5"/>
        <v>1.9474730285991015</v>
      </c>
      <c r="T28" s="4">
        <f t="shared" si="5"/>
        <v>6.6352336624606517E-2</v>
      </c>
      <c r="U28" s="4">
        <f t="shared" si="5"/>
        <v>0.26017985417955819</v>
      </c>
      <c r="V28" s="4">
        <f t="shared" si="5"/>
        <v>7.5771812531948672</v>
      </c>
      <c r="W28" s="4">
        <f t="shared" si="5"/>
        <v>0.89069520299174043</v>
      </c>
      <c r="X28" s="4">
        <f t="shared" si="5"/>
        <v>1.6815087842018887E-5</v>
      </c>
      <c r="Y28" s="4">
        <f t="shared" si="5"/>
        <v>2.5703543275310068</v>
      </c>
      <c r="Z28" s="4">
        <f t="shared" si="5"/>
        <v>0.33905943124646887</v>
      </c>
      <c r="AA28" s="4">
        <f t="shared" si="5"/>
        <v>0.16166025451316959</v>
      </c>
      <c r="AB28" s="4">
        <f t="shared" si="5"/>
        <v>0.45737038930291368</v>
      </c>
      <c r="AC28" s="4">
        <f t="shared" si="5"/>
        <v>1.6815087842018887E-5</v>
      </c>
      <c r="AD28" s="4"/>
      <c r="AE28" s="4"/>
    </row>
    <row r="29" spans="4:31" x14ac:dyDescent="0.3">
      <c r="D29" s="4" t="s">
        <v>58</v>
      </c>
      <c r="E29" s="4">
        <f>((E7/$AD$7)*100)</f>
        <v>0.87751133920671509</v>
      </c>
      <c r="F29" s="4">
        <f t="shared" ref="F29:AC29" si="6">((F7/$AD$7)*100)</f>
        <v>1.0109328513532264E-2</v>
      </c>
      <c r="G29" s="4">
        <f t="shared" si="6"/>
        <v>9.0839795074360338E-2</v>
      </c>
      <c r="H29" s="4">
        <f t="shared" si="6"/>
        <v>11.354505859265894</v>
      </c>
      <c r="I29" s="4">
        <f t="shared" si="6"/>
        <v>0.23777645229243893</v>
      </c>
      <c r="J29" s="4">
        <f t="shared" si="6"/>
        <v>54.305294513031299</v>
      </c>
      <c r="K29" s="4">
        <f t="shared" si="6"/>
        <v>12.504969068337978</v>
      </c>
      <c r="L29" s="4">
        <f t="shared" si="6"/>
        <v>0.79312277337984949</v>
      </c>
      <c r="M29" s="4">
        <f t="shared" si="6"/>
        <v>0.21890930977253109</v>
      </c>
      <c r="N29" s="4">
        <f t="shared" si="6"/>
        <v>4.2059131462717121E-2</v>
      </c>
      <c r="O29" s="4">
        <f t="shared" si="6"/>
        <v>0.76227220222981873</v>
      </c>
      <c r="P29" s="4">
        <f t="shared" si="6"/>
        <v>1.8020193428756265E-5</v>
      </c>
      <c r="Q29" s="4">
        <f t="shared" si="6"/>
        <v>0.84482270832695117</v>
      </c>
      <c r="R29" s="4">
        <f t="shared" si="6"/>
        <v>1.2989496029250378</v>
      </c>
      <c r="S29" s="4">
        <f t="shared" si="6"/>
        <v>2.0652222880960402</v>
      </c>
      <c r="T29" s="4">
        <f t="shared" si="6"/>
        <v>1.8020193428756265E-5</v>
      </c>
      <c r="U29" s="4">
        <f t="shared" si="6"/>
        <v>0.19908709700089922</v>
      </c>
      <c r="V29" s="4">
        <f t="shared" si="6"/>
        <v>9.435012875428205</v>
      </c>
      <c r="W29" s="4">
        <f t="shared" si="6"/>
        <v>1.351568567737006</v>
      </c>
      <c r="X29" s="4">
        <f t="shared" si="6"/>
        <v>1.8020193428756265E-5</v>
      </c>
      <c r="Y29" s="4">
        <f t="shared" si="6"/>
        <v>2.7097505464623657</v>
      </c>
      <c r="Z29" s="4">
        <f t="shared" si="6"/>
        <v>0.38401032196679602</v>
      </c>
      <c r="AA29" s="4">
        <f t="shared" si="6"/>
        <v>0.19706883533687852</v>
      </c>
      <c r="AB29" s="4">
        <f t="shared" si="6"/>
        <v>0.31706530337896643</v>
      </c>
      <c r="AC29" s="4">
        <f t="shared" si="6"/>
        <v>1.8020193428756265E-5</v>
      </c>
      <c r="AD29" s="4"/>
      <c r="AE29" s="4"/>
    </row>
    <row r="30" spans="4:31" x14ac:dyDescent="0.3">
      <c r="D30" s="4" t="s">
        <v>59</v>
      </c>
      <c r="E30" s="4">
        <f>((E8/$AD$8)*100)</f>
        <v>0.84258192412635879</v>
      </c>
      <c r="F30" s="4">
        <f t="shared" ref="F30:AC30" si="7">((F8/$AD$8)*100)</f>
        <v>1.3450334258638209E-2</v>
      </c>
      <c r="G30" s="4">
        <f t="shared" si="7"/>
        <v>0.13796782262269799</v>
      </c>
      <c r="H30" s="4">
        <f t="shared" si="7"/>
        <v>6.6694297593230809</v>
      </c>
      <c r="I30" s="4">
        <f t="shared" si="7"/>
        <v>0.20944819748962756</v>
      </c>
      <c r="J30" s="4">
        <f t="shared" si="7"/>
        <v>56.491607679223797</v>
      </c>
      <c r="K30" s="4">
        <f t="shared" si="7"/>
        <v>13.929349571894711</v>
      </c>
      <c r="L30" s="4">
        <f t="shared" si="7"/>
        <v>1.1561173674129479</v>
      </c>
      <c r="M30" s="4">
        <f t="shared" si="7"/>
        <v>0.22300042821992214</v>
      </c>
      <c r="N30" s="4">
        <f t="shared" si="7"/>
        <v>4.7534704027687308E-2</v>
      </c>
      <c r="O30" s="4">
        <f t="shared" si="7"/>
        <v>1.0961767679611001</v>
      </c>
      <c r="P30" s="4">
        <f t="shared" si="7"/>
        <v>2.5474117914087518E-5</v>
      </c>
      <c r="Q30" s="4">
        <f t="shared" si="7"/>
        <v>0.87613133741921201</v>
      </c>
      <c r="R30" s="4">
        <f t="shared" si="7"/>
        <v>1.7614588314054096</v>
      </c>
      <c r="S30" s="4">
        <f t="shared" si="7"/>
        <v>2.3267295079190116</v>
      </c>
      <c r="T30" s="4">
        <f t="shared" si="7"/>
        <v>0</v>
      </c>
      <c r="U30" s="4">
        <f t="shared" si="7"/>
        <v>0.3114720397355481</v>
      </c>
      <c r="V30" s="4">
        <f t="shared" si="7"/>
        <v>9.2776227960748461</v>
      </c>
      <c r="W30" s="4">
        <f t="shared" si="7"/>
        <v>0.69615669435618366</v>
      </c>
      <c r="X30" s="4">
        <f t="shared" si="7"/>
        <v>2.5474117914087518E-5</v>
      </c>
      <c r="Y30" s="4">
        <f t="shared" si="7"/>
        <v>2.8290281649489892</v>
      </c>
      <c r="Z30" s="4">
        <f t="shared" si="7"/>
        <v>0.40921623017190184</v>
      </c>
      <c r="AA30" s="4">
        <f t="shared" si="7"/>
        <v>0.22503835765304911</v>
      </c>
      <c r="AB30" s="4">
        <f t="shared" si="7"/>
        <v>0.47040506140154015</v>
      </c>
      <c r="AC30" s="4">
        <f t="shared" si="7"/>
        <v>2.5474117914087518E-5</v>
      </c>
      <c r="AD30" s="4"/>
      <c r="AE30" s="4"/>
    </row>
    <row r="31" spans="4:31" x14ac:dyDescent="0.3">
      <c r="D31" s="4" t="s">
        <v>60</v>
      </c>
      <c r="E31" s="4">
        <f>((E9/$AD$9)*100)</f>
        <v>0.83195379201632669</v>
      </c>
      <c r="F31" s="4">
        <f t="shared" ref="F31:AC31" si="8">((F9/$AD$9)*100)</f>
        <v>5.9342444785947706E-3</v>
      </c>
      <c r="G31" s="4">
        <f t="shared" si="8"/>
        <v>5.2879575080811446E-2</v>
      </c>
      <c r="H31" s="4">
        <f t="shared" si="8"/>
        <v>27.62924545740406</v>
      </c>
      <c r="I31" s="4">
        <f t="shared" si="8"/>
        <v>0.22418825333357889</v>
      </c>
      <c r="J31" s="4">
        <f t="shared" si="8"/>
        <v>42.460269551118742</v>
      </c>
      <c r="K31" s="4">
        <f t="shared" si="8"/>
        <v>7.0857607462687584</v>
      </c>
      <c r="L31" s="4">
        <f t="shared" si="8"/>
        <v>1.2637382875407468</v>
      </c>
      <c r="M31" s="4">
        <f t="shared" si="8"/>
        <v>0.26485829092394825</v>
      </c>
      <c r="N31" s="4">
        <f t="shared" si="8"/>
        <v>0.1319516775154205</v>
      </c>
      <c r="O31" s="4">
        <f t="shared" si="8"/>
        <v>0.72039681678941003</v>
      </c>
      <c r="P31" s="4">
        <f t="shared" si="8"/>
        <v>1.7052426662628651E-5</v>
      </c>
      <c r="Q31" s="4">
        <f t="shared" si="8"/>
        <v>1.0093331341609899</v>
      </c>
      <c r="R31" s="4">
        <f t="shared" si="8"/>
        <v>1.5501167409129324</v>
      </c>
      <c r="S31" s="4">
        <f t="shared" si="8"/>
        <v>2.2721505906619548</v>
      </c>
      <c r="T31" s="4">
        <f t="shared" si="8"/>
        <v>9.3276773844578734E-2</v>
      </c>
      <c r="U31" s="4">
        <f t="shared" si="8"/>
        <v>0.33511428877397831</v>
      </c>
      <c r="V31" s="4">
        <f t="shared" si="8"/>
        <v>9.5293564345967816</v>
      </c>
      <c r="W31" s="4">
        <f t="shared" si="8"/>
        <v>1.8254452218077346</v>
      </c>
      <c r="X31" s="4">
        <f t="shared" si="8"/>
        <v>1.7052426662628651E-5</v>
      </c>
      <c r="Y31" s="4">
        <f t="shared" si="8"/>
        <v>1.7681661206479651</v>
      </c>
      <c r="Z31" s="4">
        <f t="shared" si="8"/>
        <v>0.25679249311252483</v>
      </c>
      <c r="AA31" s="4">
        <f t="shared" si="8"/>
        <v>0.14796390615162883</v>
      </c>
      <c r="AB31" s="4">
        <f t="shared" si="8"/>
        <v>0.54105644557854449</v>
      </c>
      <c r="AC31" s="4">
        <f t="shared" si="8"/>
        <v>1.7052426662628651E-5</v>
      </c>
      <c r="AD31" s="4"/>
      <c r="AE31" s="4"/>
    </row>
    <row r="32" spans="4:31" x14ac:dyDescent="0.3">
      <c r="D32" s="4" t="s">
        <v>61</v>
      </c>
      <c r="E32" s="4">
        <f>((E10/$AD$10)*100)</f>
        <v>0.85437320334466083</v>
      </c>
      <c r="F32" s="4">
        <f t="shared" ref="F32:AC32" si="9">((F10/$AD$10)*100)</f>
        <v>8.562678189210091E-3</v>
      </c>
      <c r="G32" s="4">
        <f t="shared" si="9"/>
        <v>0.11106876248877687</v>
      </c>
      <c r="H32" s="4">
        <f t="shared" si="9"/>
        <v>11.848507522731081</v>
      </c>
      <c r="I32" s="4">
        <f t="shared" si="9"/>
        <v>0.19111011924021487</v>
      </c>
      <c r="J32" s="4">
        <f t="shared" si="9"/>
        <v>52.708475993375245</v>
      </c>
      <c r="K32" s="4">
        <f t="shared" si="9"/>
        <v>10.611938686303086</v>
      </c>
      <c r="L32" s="4">
        <f t="shared" si="9"/>
        <v>2.4205067284688626</v>
      </c>
      <c r="M32" s="4">
        <f t="shared" si="9"/>
        <v>0.28825222697297759</v>
      </c>
      <c r="N32" s="4">
        <f t="shared" si="9"/>
        <v>0.21559248935016903</v>
      </c>
      <c r="O32" s="4">
        <f t="shared" si="9"/>
        <v>0.71956023265879276</v>
      </c>
      <c r="P32" s="4">
        <f t="shared" si="9"/>
        <v>2.4605397095431297E-5</v>
      </c>
      <c r="Q32" s="4">
        <f t="shared" si="9"/>
        <v>1.0100515507674546</v>
      </c>
      <c r="R32" s="4">
        <f t="shared" si="9"/>
        <v>1.7953327990681445</v>
      </c>
      <c r="S32" s="4">
        <f t="shared" si="9"/>
        <v>2.7414595281816685</v>
      </c>
      <c r="T32" s="4">
        <f t="shared" si="9"/>
        <v>2.4605397095431297E-5</v>
      </c>
      <c r="U32" s="4">
        <f t="shared" si="9"/>
        <v>0.61328952260362501</v>
      </c>
      <c r="V32" s="4">
        <f t="shared" si="9"/>
        <v>8.5073406511424654</v>
      </c>
      <c r="W32" s="4">
        <f t="shared" si="9"/>
        <v>1.0787498194578988</v>
      </c>
      <c r="X32" s="4">
        <f t="shared" si="9"/>
        <v>2.4605397095431297E-5</v>
      </c>
      <c r="Y32" s="4">
        <f t="shared" si="9"/>
        <v>2.8747715696447154</v>
      </c>
      <c r="Z32" s="4">
        <f t="shared" si="9"/>
        <v>0.48799884059368881</v>
      </c>
      <c r="AA32" s="4">
        <f t="shared" si="9"/>
        <v>0.22946993331199225</v>
      </c>
      <c r="AB32" s="4">
        <f t="shared" si="9"/>
        <v>0.68348872051689047</v>
      </c>
      <c r="AC32" s="4">
        <f t="shared" si="9"/>
        <v>2.4605397095431297E-5</v>
      </c>
      <c r="AD32" s="4"/>
      <c r="AE32" s="4"/>
    </row>
    <row r="33" spans="4:31" x14ac:dyDescent="0.3">
      <c r="D33" s="4" t="s">
        <v>62</v>
      </c>
      <c r="E33" s="4">
        <f>((E11/$AD$11)*100)</f>
        <v>0.9824135754757447</v>
      </c>
      <c r="F33" s="4">
        <f t="shared" ref="F33:AC33" si="10">((F11/$AD$11)*100)</f>
        <v>1.1407903816979313E-2</v>
      </c>
      <c r="G33" s="4">
        <f t="shared" si="10"/>
        <v>8.3962172092967746E-2</v>
      </c>
      <c r="H33" s="4">
        <f t="shared" si="10"/>
        <v>13.718425554827791</v>
      </c>
      <c r="I33" s="4">
        <f t="shared" si="10"/>
        <v>0.22580629309116285</v>
      </c>
      <c r="J33" s="4">
        <f t="shared" si="10"/>
        <v>57.151123485469135</v>
      </c>
      <c r="K33" s="4">
        <f t="shared" si="10"/>
        <v>7.2542158347321184</v>
      </c>
      <c r="L33" s="4">
        <f t="shared" si="10"/>
        <v>1.5375397258312151</v>
      </c>
      <c r="M33" s="4">
        <f t="shared" si="10"/>
        <v>0.23080822014937685</v>
      </c>
      <c r="N33" s="4">
        <f t="shared" si="10"/>
        <v>0.26805063845650012</v>
      </c>
      <c r="O33" s="4">
        <f t="shared" si="10"/>
        <v>0.8920629772452684</v>
      </c>
      <c r="P33" s="4">
        <f t="shared" si="10"/>
        <v>1.7550621256891251E-5</v>
      </c>
      <c r="Q33" s="4">
        <f t="shared" si="10"/>
        <v>0.85173164959693248</v>
      </c>
      <c r="R33" s="4">
        <f t="shared" si="10"/>
        <v>1.2763162790436455</v>
      </c>
      <c r="S33" s="4">
        <f t="shared" si="10"/>
        <v>1.9912583865643676</v>
      </c>
      <c r="T33" s="4">
        <f t="shared" si="10"/>
        <v>1.7550621256891251E-5</v>
      </c>
      <c r="U33" s="4">
        <f t="shared" si="10"/>
        <v>8.7191486404235741E-2</v>
      </c>
      <c r="V33" s="4">
        <f t="shared" si="10"/>
        <v>8.5328312451604162</v>
      </c>
      <c r="W33" s="4">
        <f t="shared" si="10"/>
        <v>0.86529827982850938</v>
      </c>
      <c r="X33" s="4">
        <f t="shared" si="10"/>
        <v>1.7550621256891251E-5</v>
      </c>
      <c r="Y33" s="4">
        <f t="shared" si="10"/>
        <v>2.9492590478717764</v>
      </c>
      <c r="Z33" s="4">
        <f t="shared" si="10"/>
        <v>0.39295840994179509</v>
      </c>
      <c r="AA33" s="4">
        <f t="shared" si="10"/>
        <v>0.24421689478964179</v>
      </c>
      <c r="AB33" s="4">
        <f t="shared" si="10"/>
        <v>0.45305173712539071</v>
      </c>
      <c r="AC33" s="4">
        <f t="shared" si="10"/>
        <v>1.7550621256891251E-5</v>
      </c>
      <c r="AD33" s="4"/>
      <c r="AE33" s="4"/>
    </row>
    <row r="34" spans="4:31" x14ac:dyDescent="0.3">
      <c r="D34" s="4" t="s">
        <v>63</v>
      </c>
      <c r="E34" s="4">
        <f>((E12/$AD$12)*100)</f>
        <v>0.82709797677137686</v>
      </c>
      <c r="F34" s="4">
        <f t="shared" ref="F34:AC34" si="11">((F12/$AD$12)*100)</f>
        <v>1.0204160679736006E-2</v>
      </c>
      <c r="G34" s="4">
        <f t="shared" si="11"/>
        <v>8.783057674076436E-2</v>
      </c>
      <c r="H34" s="4">
        <f t="shared" si="11"/>
        <v>18.791736553146716</v>
      </c>
      <c r="I34" s="4">
        <f t="shared" si="11"/>
        <v>0.19580235021587677</v>
      </c>
      <c r="J34" s="4">
        <f t="shared" si="11"/>
        <v>50.937968052429085</v>
      </c>
      <c r="K34" s="4">
        <f t="shared" si="11"/>
        <v>9.4223403269231447</v>
      </c>
      <c r="L34" s="4">
        <f t="shared" si="11"/>
        <v>1.0422935747712545</v>
      </c>
      <c r="M34" s="4">
        <f t="shared" si="11"/>
        <v>0.30174397654004692</v>
      </c>
      <c r="N34" s="4">
        <f t="shared" si="11"/>
        <v>6.8891440819474237E-2</v>
      </c>
      <c r="O34" s="4">
        <f t="shared" si="11"/>
        <v>0.75390582948740659</v>
      </c>
      <c r="P34" s="4">
        <f t="shared" si="11"/>
        <v>2.6712462512397923E-5</v>
      </c>
      <c r="Q34" s="4">
        <f t="shared" si="11"/>
        <v>1.0309674906659978</v>
      </c>
      <c r="R34" s="4">
        <f t="shared" si="11"/>
        <v>1.7351614274178317</v>
      </c>
      <c r="S34" s="4">
        <f t="shared" si="11"/>
        <v>2.4982029190844783</v>
      </c>
      <c r="T34" s="4">
        <f t="shared" si="11"/>
        <v>2.6712462512397923E-5</v>
      </c>
      <c r="U34" s="4">
        <f t="shared" si="11"/>
        <v>0.25846978726996228</v>
      </c>
      <c r="V34" s="4">
        <f t="shared" si="11"/>
        <v>7.4126549222653981</v>
      </c>
      <c r="W34" s="4">
        <f t="shared" si="11"/>
        <v>0.98942961145921904</v>
      </c>
      <c r="X34" s="4">
        <f t="shared" si="11"/>
        <v>2.6712462512397923E-5</v>
      </c>
      <c r="Y34" s="4">
        <f t="shared" si="11"/>
        <v>2.5060296706006109</v>
      </c>
      <c r="Z34" s="4">
        <f t="shared" si="11"/>
        <v>0.36240797890570259</v>
      </c>
      <c r="AA34" s="4">
        <f t="shared" si="11"/>
        <v>0.20699487200857147</v>
      </c>
      <c r="AB34" s="4">
        <f t="shared" si="11"/>
        <v>0.55975965194729849</v>
      </c>
      <c r="AC34" s="4">
        <f t="shared" si="11"/>
        <v>2.6712462512397923E-5</v>
      </c>
      <c r="AD34" s="4"/>
      <c r="AE34" s="4"/>
    </row>
    <row r="35" spans="4:31" x14ac:dyDescent="0.3">
      <c r="D35" s="4" t="s">
        <v>64</v>
      </c>
      <c r="E35" s="4">
        <f>((E13/$AD$13)*100)</f>
        <v>0.94570958316959552</v>
      </c>
      <c r="F35" s="4">
        <f t="shared" ref="F35:AC35" si="12">((F13/$AD$13)*100)</f>
        <v>1.7146865771833067E-2</v>
      </c>
      <c r="G35" s="4">
        <f t="shared" si="12"/>
        <v>8.8444471777509776E-2</v>
      </c>
      <c r="H35" s="4">
        <f t="shared" si="12"/>
        <v>8.613954734359087</v>
      </c>
      <c r="I35" s="4">
        <f t="shared" si="12"/>
        <v>0.18671321163401813</v>
      </c>
      <c r="J35" s="4">
        <f t="shared" si="12"/>
        <v>57.076000746331665</v>
      </c>
      <c r="K35" s="4">
        <f t="shared" si="12"/>
        <v>12.413288456146239</v>
      </c>
      <c r="L35" s="4">
        <f t="shared" si="12"/>
        <v>1.1278103400291235</v>
      </c>
      <c r="M35" s="4">
        <f t="shared" si="12"/>
        <v>0.23760656855254395</v>
      </c>
      <c r="N35" s="4">
        <f t="shared" si="12"/>
        <v>8.7271813783995345E-2</v>
      </c>
      <c r="O35" s="4">
        <f t="shared" si="12"/>
        <v>0.65173725372879188</v>
      </c>
      <c r="P35" s="4">
        <f t="shared" si="12"/>
        <v>2.6059066522542655E-5</v>
      </c>
      <c r="Q35" s="4">
        <f t="shared" si="12"/>
        <v>0.88222969712068167</v>
      </c>
      <c r="R35" s="4">
        <f t="shared" si="12"/>
        <v>1.8484738247100407</v>
      </c>
      <c r="S35" s="4">
        <f t="shared" si="12"/>
        <v>2.3664759490451437</v>
      </c>
      <c r="T35" s="4">
        <f t="shared" si="12"/>
        <v>0</v>
      </c>
      <c r="U35" s="4">
        <f t="shared" si="12"/>
        <v>6.5642788570284952E-2</v>
      </c>
      <c r="V35" s="4">
        <f t="shared" si="12"/>
        <v>8.045085312171981</v>
      </c>
      <c r="W35" s="4">
        <f t="shared" si="12"/>
        <v>1.1914726395436952</v>
      </c>
      <c r="X35" s="4">
        <f t="shared" si="12"/>
        <v>2.6059066522542655E-5</v>
      </c>
      <c r="Y35" s="4">
        <f t="shared" si="12"/>
        <v>3.0524026980515115</v>
      </c>
      <c r="Z35" s="4">
        <f t="shared" si="12"/>
        <v>0.43153814161330639</v>
      </c>
      <c r="AA35" s="4">
        <f t="shared" si="12"/>
        <v>0.18400306871567371</v>
      </c>
      <c r="AB35" s="4">
        <f t="shared" si="12"/>
        <v>0.48691365797370956</v>
      </c>
      <c r="AC35" s="4">
        <f t="shared" si="12"/>
        <v>2.6059066522542655E-5</v>
      </c>
      <c r="AD35" s="4"/>
      <c r="AE35" s="4"/>
    </row>
    <row r="36" spans="4:31" x14ac:dyDescent="0.3">
      <c r="D36" s="4" t="s">
        <v>65</v>
      </c>
      <c r="E36" s="4">
        <f>((E14/$AD$14)*100)</f>
        <v>1.1305366419546214</v>
      </c>
      <c r="F36" s="4">
        <f t="shared" ref="F36:AC36" si="13">((F14/$AD$14)*100)</f>
        <v>4.4736732045143994E-3</v>
      </c>
      <c r="G36" s="4">
        <f t="shared" si="13"/>
        <v>9.0707580836360921E-2</v>
      </c>
      <c r="H36" s="4">
        <f t="shared" si="13"/>
        <v>11.926349969455611</v>
      </c>
      <c r="I36" s="4">
        <f t="shared" si="13"/>
        <v>0.18348916342653887</v>
      </c>
      <c r="J36" s="4">
        <f t="shared" si="13"/>
        <v>52.492710140942989</v>
      </c>
      <c r="K36" s="4">
        <f t="shared" si="13"/>
        <v>15.141515481651769</v>
      </c>
      <c r="L36" s="4">
        <f t="shared" si="13"/>
        <v>1.255559524535955</v>
      </c>
      <c r="M36" s="4">
        <f t="shared" si="13"/>
        <v>0.19307070871896626</v>
      </c>
      <c r="N36" s="4">
        <f t="shared" si="13"/>
        <v>4.9296107801469008E-2</v>
      </c>
      <c r="O36" s="4">
        <f t="shared" si="13"/>
        <v>0.84288459705745433</v>
      </c>
      <c r="P36" s="4">
        <f t="shared" si="13"/>
        <v>1.7140510362124136E-5</v>
      </c>
      <c r="Q36" s="4">
        <f t="shared" si="13"/>
        <v>0.77874480728238582</v>
      </c>
      <c r="R36" s="4">
        <f t="shared" si="13"/>
        <v>1.2837728045920114</v>
      </c>
      <c r="S36" s="4">
        <f t="shared" si="13"/>
        <v>1.931444129135234</v>
      </c>
      <c r="T36" s="4">
        <f t="shared" si="13"/>
        <v>1.7140510362124136E-5</v>
      </c>
      <c r="U36" s="4">
        <f t="shared" si="13"/>
        <v>0.2074687374231505</v>
      </c>
      <c r="V36" s="4">
        <f t="shared" si="13"/>
        <v>8.2286790905656577</v>
      </c>
      <c r="W36" s="4">
        <f t="shared" si="13"/>
        <v>0.61548144608315347</v>
      </c>
      <c r="X36" s="4">
        <f t="shared" si="13"/>
        <v>1.7140510362124136E-5</v>
      </c>
      <c r="Y36" s="4">
        <f t="shared" si="13"/>
        <v>2.7567082815404245</v>
      </c>
      <c r="Z36" s="4">
        <f t="shared" si="13"/>
        <v>0.36978937055246608</v>
      </c>
      <c r="AA36" s="4">
        <f t="shared" si="13"/>
        <v>0.15417889070730659</v>
      </c>
      <c r="AB36" s="4">
        <f t="shared" si="13"/>
        <v>0.36307029049051343</v>
      </c>
      <c r="AC36" s="4">
        <f t="shared" si="13"/>
        <v>1.7140510362124136E-5</v>
      </c>
      <c r="AD36" s="4"/>
      <c r="AE36" s="4"/>
    </row>
    <row r="37" spans="4:31" x14ac:dyDescent="0.3">
      <c r="D37" s="4" t="s">
        <v>66</v>
      </c>
      <c r="E37" s="4">
        <f>((E15/$AD$15)*100)</f>
        <v>0.45807392229490113</v>
      </c>
      <c r="F37" s="4">
        <f t="shared" ref="F37:AC37" si="14">((F15/$AD$15)*100)</f>
        <v>2.1869335645046891E-2</v>
      </c>
      <c r="G37" s="4">
        <f t="shared" si="14"/>
        <v>0.12047836708960517</v>
      </c>
      <c r="H37" s="4">
        <f t="shared" si="14"/>
        <v>12.086255812120735</v>
      </c>
      <c r="I37" s="4">
        <f t="shared" si="14"/>
        <v>0.28784774213886044</v>
      </c>
      <c r="J37" s="4">
        <f t="shared" si="14"/>
        <v>54.284222554968878</v>
      </c>
      <c r="K37" s="4">
        <f t="shared" si="14"/>
        <v>8.658286705020096</v>
      </c>
      <c r="L37" s="4">
        <f t="shared" si="14"/>
        <v>1.1007565608006935</v>
      </c>
      <c r="M37" s="4">
        <f t="shared" si="14"/>
        <v>0.30695878319804554</v>
      </c>
      <c r="N37" s="4">
        <f t="shared" si="14"/>
        <v>8.6886279454645762E-2</v>
      </c>
      <c r="O37" s="4">
        <f t="shared" si="14"/>
        <v>0.69725746709748604</v>
      </c>
      <c r="P37" s="4">
        <f t="shared" si="14"/>
        <v>9.8510520923634636E-5</v>
      </c>
      <c r="Q37" s="4">
        <f t="shared" si="14"/>
        <v>1.0151509181180549</v>
      </c>
      <c r="R37" s="4">
        <f t="shared" si="14"/>
        <v>6.5552841043423431</v>
      </c>
      <c r="S37" s="4">
        <f t="shared" si="14"/>
        <v>2.6200843250059105</v>
      </c>
      <c r="T37" s="4">
        <f t="shared" si="14"/>
        <v>9.8510520923634636E-5</v>
      </c>
      <c r="U37" s="4">
        <f t="shared" si="14"/>
        <v>5.1816534005831819E-2</v>
      </c>
      <c r="V37" s="4">
        <f t="shared" si="14"/>
        <v>6.5765623768618484</v>
      </c>
      <c r="W37" s="4">
        <f t="shared" si="14"/>
        <v>0.8745764047600284</v>
      </c>
      <c r="X37" s="4">
        <f t="shared" si="14"/>
        <v>9.8510520923634636E-5</v>
      </c>
      <c r="Y37" s="4">
        <f t="shared" si="14"/>
        <v>3.0369808495547321</v>
      </c>
      <c r="Z37" s="4">
        <f t="shared" si="14"/>
        <v>0.41817716132082905</v>
      </c>
      <c r="AA37" s="4">
        <f t="shared" si="14"/>
        <v>0.26430372763811177</v>
      </c>
      <c r="AB37" s="4">
        <f t="shared" si="14"/>
        <v>0.47777602647962802</v>
      </c>
      <c r="AC37" s="4">
        <f t="shared" si="14"/>
        <v>9.8510520923634636E-5</v>
      </c>
      <c r="AD37" s="4"/>
      <c r="AE37" s="4"/>
    </row>
    <row r="38" spans="4:31" x14ac:dyDescent="0.3">
      <c r="D38" s="4" t="s">
        <v>67</v>
      </c>
      <c r="E38" s="4">
        <f>((E16/$AD$16)*100)</f>
        <v>0.48775144895134265</v>
      </c>
      <c r="F38" s="4">
        <f t="shared" ref="F38:AC38" si="15">((F16/$AD$16)*100)</f>
        <v>3.9677768997454449E-3</v>
      </c>
      <c r="G38" s="4">
        <f t="shared" si="15"/>
        <v>9.7174895329095026E-2</v>
      </c>
      <c r="H38" s="4">
        <f t="shared" si="15"/>
        <v>11.481225762704133</v>
      </c>
      <c r="I38" s="4">
        <f t="shared" si="15"/>
        <v>0.16322531318114494</v>
      </c>
      <c r="J38" s="4">
        <f t="shared" si="15"/>
        <v>62.918463847850248</v>
      </c>
      <c r="K38" s="4">
        <f t="shared" si="15"/>
        <v>8.8779839701813241</v>
      </c>
      <c r="L38" s="4">
        <f t="shared" si="15"/>
        <v>1.0841534593549962</v>
      </c>
      <c r="M38" s="4">
        <f t="shared" si="15"/>
        <v>0.13628244489185551</v>
      </c>
      <c r="N38" s="4">
        <f t="shared" si="15"/>
        <v>3.6874190110209162E-2</v>
      </c>
      <c r="O38" s="4">
        <f t="shared" si="15"/>
        <v>0.65789067277815194</v>
      </c>
      <c r="P38" s="4">
        <f t="shared" si="15"/>
        <v>2.3759143112248171E-5</v>
      </c>
      <c r="Q38" s="4">
        <f t="shared" si="15"/>
        <v>0.69103467741973801</v>
      </c>
      <c r="R38" s="4">
        <f t="shared" si="15"/>
        <v>1.7301645605770239</v>
      </c>
      <c r="S38" s="4">
        <f t="shared" si="15"/>
        <v>1.7471048296160572</v>
      </c>
      <c r="T38" s="4">
        <f t="shared" si="15"/>
        <v>0</v>
      </c>
      <c r="U38" s="4">
        <f t="shared" si="15"/>
        <v>0.11107399404976021</v>
      </c>
      <c r="V38" s="4">
        <f t="shared" si="15"/>
        <v>5.4547428714254966</v>
      </c>
      <c r="W38" s="4">
        <f t="shared" si="15"/>
        <v>0.6633077574077445</v>
      </c>
      <c r="X38" s="4">
        <f t="shared" si="15"/>
        <v>2.3759143112248171E-5</v>
      </c>
      <c r="Y38" s="4">
        <f t="shared" si="15"/>
        <v>2.2732272946936805</v>
      </c>
      <c r="Z38" s="4">
        <f t="shared" si="15"/>
        <v>0.27520215466917058</v>
      </c>
      <c r="AA38" s="4">
        <f t="shared" si="15"/>
        <v>0.77126930370980018</v>
      </c>
      <c r="AB38" s="4">
        <f t="shared" si="15"/>
        <v>0.33780749676994448</v>
      </c>
      <c r="AC38" s="4">
        <f t="shared" si="15"/>
        <v>2.3759143112248171E-5</v>
      </c>
      <c r="AD38" s="4"/>
      <c r="AE38" s="4"/>
    </row>
    <row r="39" spans="4:31" x14ac:dyDescent="0.3">
      <c r="D39" s="4" t="s">
        <v>68</v>
      </c>
      <c r="E39" s="4">
        <f>((E17/$AD$17)*100)</f>
        <v>0.61264472726522112</v>
      </c>
      <c r="F39" s="4">
        <f t="shared" ref="F39:AC39" si="16">((F17/$AD$17)*100)</f>
        <v>8.4361602547361417E-3</v>
      </c>
      <c r="G39" s="4">
        <f t="shared" si="16"/>
        <v>7.4130514578851614E-2</v>
      </c>
      <c r="H39" s="4">
        <f t="shared" si="16"/>
        <v>25.759187113136989</v>
      </c>
      <c r="I39" s="4">
        <f t="shared" si="16"/>
        <v>0.22621473976689271</v>
      </c>
      <c r="J39" s="4">
        <f t="shared" si="16"/>
        <v>48.769262939858251</v>
      </c>
      <c r="K39" s="4">
        <f t="shared" si="16"/>
        <v>6.6123701033250128</v>
      </c>
      <c r="L39" s="4">
        <f t="shared" si="16"/>
        <v>1.4763998416873756</v>
      </c>
      <c r="M39" s="4">
        <f t="shared" si="16"/>
        <v>0.22625063832116821</v>
      </c>
      <c r="N39" s="4">
        <f t="shared" si="16"/>
        <v>0.24091519774269893</v>
      </c>
      <c r="O39" s="4">
        <f t="shared" si="16"/>
        <v>0.74094616024576154</v>
      </c>
      <c r="P39" s="4">
        <f t="shared" si="16"/>
        <v>1.7949277137736473E-5</v>
      </c>
      <c r="Q39" s="4">
        <f t="shared" si="16"/>
        <v>0.78872713598641608</v>
      </c>
      <c r="R39" s="4">
        <f t="shared" si="16"/>
        <v>1.3933126378167935</v>
      </c>
      <c r="S39" s="4">
        <f t="shared" si="16"/>
        <v>1.9301216691750782</v>
      </c>
      <c r="T39" s="4">
        <f t="shared" si="16"/>
        <v>1.1846522910906069E-3</v>
      </c>
      <c r="U39" s="4">
        <f t="shared" si="16"/>
        <v>0.12076273658269097</v>
      </c>
      <c r="V39" s="4">
        <f t="shared" si="16"/>
        <v>7.0981672890578507</v>
      </c>
      <c r="W39" s="4">
        <f t="shared" si="16"/>
        <v>0.80994318156322054</v>
      </c>
      <c r="X39" s="4">
        <f t="shared" si="16"/>
        <v>1.7949277137736473E-5</v>
      </c>
      <c r="Y39" s="4">
        <f t="shared" si="16"/>
        <v>2.2401236346209248</v>
      </c>
      <c r="Z39" s="4">
        <f t="shared" si="16"/>
        <v>0.31256871207654291</v>
      </c>
      <c r="AA39" s="4">
        <f t="shared" si="16"/>
        <v>0.16924373413171717</v>
      </c>
      <c r="AB39" s="4">
        <f t="shared" si="16"/>
        <v>0.38903263268330024</v>
      </c>
      <c r="AC39" s="4">
        <f t="shared" si="16"/>
        <v>1.7949277137736473E-5</v>
      </c>
      <c r="AD39" s="4"/>
      <c r="AE39" s="4"/>
    </row>
    <row r="40" spans="4:31" x14ac:dyDescent="0.3">
      <c r="D40" s="4" t="s">
        <v>69</v>
      </c>
      <c r="E40" s="4">
        <f>((E18/$AD$18)*100)</f>
        <v>0.85170107644397219</v>
      </c>
      <c r="F40" s="4">
        <f t="shared" ref="F40:AC40" si="17">((F18/$AD$18)*100)</f>
        <v>1.5145470256451951E-2</v>
      </c>
      <c r="G40" s="4">
        <f t="shared" si="17"/>
        <v>0.11163402795766832</v>
      </c>
      <c r="H40" s="4">
        <f t="shared" si="17"/>
        <v>26.871127363761673</v>
      </c>
      <c r="I40" s="4">
        <f t="shared" si="17"/>
        <v>0.17374747339143196</v>
      </c>
      <c r="J40" s="4">
        <f t="shared" si="17"/>
        <v>45.93679744209836</v>
      </c>
      <c r="K40" s="4">
        <f t="shared" si="17"/>
        <v>6.6832743712549938</v>
      </c>
      <c r="L40" s="4">
        <f t="shared" si="17"/>
        <v>1.1388221324292691</v>
      </c>
      <c r="M40" s="4">
        <f t="shared" si="17"/>
        <v>0.25401279328985704</v>
      </c>
      <c r="N40" s="4">
        <f t="shared" si="17"/>
        <v>3.3845682595566785E-2</v>
      </c>
      <c r="O40" s="4">
        <f t="shared" si="17"/>
        <v>1.043884047338576</v>
      </c>
      <c r="P40" s="4">
        <f t="shared" si="17"/>
        <v>1.8908202567355745E-5</v>
      </c>
      <c r="Q40" s="4">
        <f t="shared" si="17"/>
        <v>0.86089046289170701</v>
      </c>
      <c r="R40" s="4">
        <f t="shared" si="17"/>
        <v>1.3947257459758617</v>
      </c>
      <c r="S40" s="4">
        <f t="shared" si="17"/>
        <v>2.0917955418239984</v>
      </c>
      <c r="T40" s="4">
        <f t="shared" si="17"/>
        <v>1.8908202567355745E-5</v>
      </c>
      <c r="U40" s="4">
        <f t="shared" si="17"/>
        <v>4.186276048412562E-2</v>
      </c>
      <c r="V40" s="4">
        <f t="shared" si="17"/>
        <v>7.9445460235104584</v>
      </c>
      <c r="W40" s="4">
        <f t="shared" si="17"/>
        <v>1.2236065127412923</v>
      </c>
      <c r="X40" s="4">
        <f t="shared" si="17"/>
        <v>1.8908202567355745E-5</v>
      </c>
      <c r="Y40" s="4">
        <f t="shared" si="17"/>
        <v>2.3825091562970933</v>
      </c>
      <c r="Z40" s="4">
        <f t="shared" si="17"/>
        <v>0.33701980256054875</v>
      </c>
      <c r="AA40" s="4">
        <f t="shared" si="17"/>
        <v>0.15930160662997214</v>
      </c>
      <c r="AB40" s="4">
        <f t="shared" si="17"/>
        <v>0.44967487345685431</v>
      </c>
      <c r="AC40" s="4">
        <f t="shared" si="17"/>
        <v>1.8908202567355745E-5</v>
      </c>
      <c r="AD40" s="4"/>
      <c r="AE40" s="4"/>
    </row>
    <row r="41" spans="4:31" x14ac:dyDescent="0.3">
      <c r="D41" s="4" t="s">
        <v>70</v>
      </c>
      <c r="E41" s="4">
        <f>((E19/$AD$19)*100)</f>
        <v>0.77803061768307769</v>
      </c>
      <c r="F41" s="4">
        <f t="shared" ref="F41:AC41" si="18">((F19/$AD$19)*100)</f>
        <v>5.0781799161726138E-3</v>
      </c>
      <c r="G41" s="4">
        <f t="shared" si="18"/>
        <v>0.12871849724361739</v>
      </c>
      <c r="H41" s="4">
        <f t="shared" si="18"/>
        <v>14.531327648266371</v>
      </c>
      <c r="I41" s="4">
        <f t="shared" si="18"/>
        <v>0.23140464060117097</v>
      </c>
      <c r="J41" s="4">
        <f t="shared" si="18"/>
        <v>55.016627030136057</v>
      </c>
      <c r="K41" s="4">
        <f t="shared" si="18"/>
        <v>7.8625192369473407</v>
      </c>
      <c r="L41" s="4">
        <f t="shared" si="18"/>
        <v>0.87154040084123174</v>
      </c>
      <c r="M41" s="4">
        <f t="shared" si="18"/>
        <v>0.18115738669377879</v>
      </c>
      <c r="N41" s="4">
        <f t="shared" si="18"/>
        <v>3.9609803346146388E-2</v>
      </c>
      <c r="O41" s="4">
        <f t="shared" si="18"/>
        <v>0.76518371340391822</v>
      </c>
      <c r="P41" s="4">
        <f t="shared" si="18"/>
        <v>1.7818175144465308E-5</v>
      </c>
      <c r="Q41" s="4">
        <f t="shared" si="18"/>
        <v>0.84361932038985454</v>
      </c>
      <c r="R41" s="4">
        <f t="shared" si="18"/>
        <v>1.3076224193268755</v>
      </c>
      <c r="S41" s="4">
        <f t="shared" si="18"/>
        <v>2.0292050581522876</v>
      </c>
      <c r="T41" s="4">
        <f t="shared" si="18"/>
        <v>1.7818175144465308E-5</v>
      </c>
      <c r="U41" s="4">
        <f t="shared" si="18"/>
        <v>0.21866464537287827</v>
      </c>
      <c r="V41" s="4">
        <f t="shared" si="18"/>
        <v>10.258119430595269</v>
      </c>
      <c r="W41" s="4">
        <f t="shared" si="18"/>
        <v>1.1376548466238212</v>
      </c>
      <c r="X41" s="4">
        <f t="shared" si="18"/>
        <v>1.7818175144465308E-5</v>
      </c>
      <c r="Y41" s="4">
        <f t="shared" si="18"/>
        <v>2.6830964496038754</v>
      </c>
      <c r="Z41" s="4">
        <f t="shared" si="18"/>
        <v>0.3800260394811561</v>
      </c>
      <c r="AA41" s="4">
        <f t="shared" si="18"/>
        <v>0.19945665256714465</v>
      </c>
      <c r="AB41" s="4">
        <f t="shared" si="18"/>
        <v>0.53126671010737769</v>
      </c>
      <c r="AC41" s="4">
        <f t="shared" si="18"/>
        <v>1.7818175144465308E-5</v>
      </c>
      <c r="AD41" s="4"/>
      <c r="AE41" s="4"/>
    </row>
    <row r="42" spans="4:31" x14ac:dyDescent="0.3">
      <c r="D42" s="4" t="s">
        <v>71</v>
      </c>
      <c r="E42" s="4">
        <f>((E20/$AD$20)*100)</f>
        <v>1.0052511993830124</v>
      </c>
      <c r="F42" s="4">
        <f t="shared" ref="F42:AC42" si="19">((F20/$AD$20)*100)</f>
        <v>5.6708416663201157E-3</v>
      </c>
      <c r="G42" s="4">
        <f t="shared" si="19"/>
        <v>0.1069718767659496</v>
      </c>
      <c r="H42" s="4">
        <f t="shared" si="19"/>
        <v>8.145020883999603</v>
      </c>
      <c r="I42" s="4">
        <f t="shared" si="19"/>
        <v>0.22663563726128233</v>
      </c>
      <c r="J42" s="4">
        <f t="shared" si="19"/>
        <v>60.331382383773402</v>
      </c>
      <c r="K42" s="4">
        <f t="shared" si="19"/>
        <v>9.1823528448092251</v>
      </c>
      <c r="L42" s="4">
        <f t="shared" si="19"/>
        <v>0.81861749920923255</v>
      </c>
      <c r="M42" s="4">
        <f t="shared" si="19"/>
        <v>0.24105577749849633</v>
      </c>
      <c r="N42" s="4">
        <f t="shared" si="19"/>
        <v>8.3388376502840547E-2</v>
      </c>
      <c r="O42" s="4">
        <f t="shared" si="19"/>
        <v>0.79433189473981736</v>
      </c>
      <c r="P42" s="4">
        <f t="shared" si="19"/>
        <v>1.8002671956571794E-5</v>
      </c>
      <c r="Q42" s="4">
        <f t="shared" si="19"/>
        <v>0.9505050739630776</v>
      </c>
      <c r="R42" s="4">
        <f t="shared" si="19"/>
        <v>1.1324220740842357</v>
      </c>
      <c r="S42" s="4">
        <f t="shared" si="19"/>
        <v>2.2656002603906473</v>
      </c>
      <c r="T42" s="4">
        <f t="shared" si="19"/>
        <v>1.8002671956571794E-5</v>
      </c>
      <c r="U42" s="4">
        <f t="shared" si="19"/>
        <v>2.3835537670501054E-2</v>
      </c>
      <c r="V42" s="4">
        <f t="shared" si="19"/>
        <v>9.0260896522261831</v>
      </c>
      <c r="W42" s="4">
        <f t="shared" si="19"/>
        <v>1.068458580622536</v>
      </c>
      <c r="X42" s="4">
        <f t="shared" si="19"/>
        <v>1.8002671956571794E-5</v>
      </c>
      <c r="Y42" s="4">
        <f t="shared" si="19"/>
        <v>3.1519798168444164</v>
      </c>
      <c r="Z42" s="4">
        <f t="shared" si="19"/>
        <v>0.41202715307005866</v>
      </c>
      <c r="AA42" s="4">
        <f t="shared" si="19"/>
        <v>0.23642909080565738</v>
      </c>
      <c r="AB42" s="4">
        <f t="shared" si="19"/>
        <v>0.7919015340256802</v>
      </c>
      <c r="AC42" s="4">
        <f t="shared" si="19"/>
        <v>1.8002671956571794E-5</v>
      </c>
      <c r="AD42" s="4"/>
      <c r="AE42" s="4"/>
    </row>
    <row r="44" spans="4:31" x14ac:dyDescent="0.3">
      <c r="D44" s="5"/>
    </row>
    <row r="45" spans="4:31" x14ac:dyDescent="0.3">
      <c r="D45" s="5"/>
    </row>
    <row r="46" spans="4:31" x14ac:dyDescent="0.3">
      <c r="D46" s="5"/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CC07-E124-47AD-92FF-0FB10FE9A3F2}">
  <dimension ref="A1:U29"/>
  <sheetViews>
    <sheetView workbookViewId="0">
      <selection activeCell="M22" sqref="M22"/>
    </sheetView>
  </sheetViews>
  <sheetFormatPr baseColWidth="10" defaultRowHeight="14.4" x14ac:dyDescent="0.3"/>
  <cols>
    <col min="1" max="1" width="17.6640625" customWidth="1"/>
    <col min="2" max="2" width="6.44140625" customWidth="1"/>
    <col min="3" max="3" width="6.77734375" customWidth="1"/>
    <col min="4" max="4" width="6.88671875" customWidth="1"/>
    <col min="5" max="5" width="6.109375" customWidth="1"/>
    <col min="6" max="6" width="7.33203125" customWidth="1"/>
    <col min="7" max="7" width="7.44140625" customWidth="1"/>
    <col min="8" max="8" width="6.21875" customWidth="1"/>
    <col min="9" max="9" width="6.33203125" customWidth="1"/>
    <col min="10" max="10" width="5.5546875" customWidth="1"/>
    <col min="11" max="11" width="7.44140625" customWidth="1"/>
    <col min="12" max="12" width="6.6640625" customWidth="1"/>
    <col min="13" max="13" width="6.33203125" customWidth="1"/>
    <col min="14" max="14" width="6.21875" customWidth="1"/>
    <col min="15" max="15" width="7" customWidth="1"/>
    <col min="16" max="16" width="6" customWidth="1"/>
    <col min="17" max="17" width="6.88671875" customWidth="1"/>
    <col min="18" max="18" width="7.109375" customWidth="1"/>
    <col min="19" max="19" width="6.5546875" customWidth="1"/>
  </cols>
  <sheetData>
    <row r="1" spans="1:21" ht="15" thickBot="1" x14ac:dyDescent="0.35">
      <c r="A1" s="1" t="s">
        <v>75</v>
      </c>
      <c r="B1" s="1" t="s">
        <v>76</v>
      </c>
      <c r="C1" s="1" t="s">
        <v>77</v>
      </c>
      <c r="D1" s="1" t="s">
        <v>78</v>
      </c>
      <c r="E1" s="1" t="s">
        <v>72</v>
      </c>
      <c r="F1" s="1" t="s">
        <v>79</v>
      </c>
      <c r="G1" s="1" t="s">
        <v>80</v>
      </c>
      <c r="H1" s="1" t="s">
        <v>81</v>
      </c>
      <c r="I1" s="1" t="s">
        <v>82</v>
      </c>
      <c r="J1" s="1" t="s">
        <v>107</v>
      </c>
      <c r="K1" s="1" t="s">
        <v>83</v>
      </c>
      <c r="L1" s="1" t="s">
        <v>84</v>
      </c>
      <c r="M1" s="1" t="s">
        <v>85</v>
      </c>
      <c r="N1" s="1" t="s">
        <v>86</v>
      </c>
      <c r="O1" s="1" t="s">
        <v>73</v>
      </c>
      <c r="P1" s="1" t="s">
        <v>74</v>
      </c>
      <c r="Q1" s="1" t="s">
        <v>87</v>
      </c>
      <c r="R1" s="1" t="s">
        <v>88</v>
      </c>
      <c r="S1" s="1" t="s">
        <v>89</v>
      </c>
    </row>
    <row r="2" spans="1:21" x14ac:dyDescent="0.3">
      <c r="A2" s="2" t="s">
        <v>90</v>
      </c>
      <c r="B2" s="2">
        <v>235</v>
      </c>
      <c r="C2" s="2">
        <v>0.93</v>
      </c>
      <c r="D2" s="2">
        <v>0.1</v>
      </c>
      <c r="E2" s="2">
        <v>15.66</v>
      </c>
      <c r="F2" s="2">
        <v>0.21</v>
      </c>
      <c r="G2" s="2">
        <v>53.14</v>
      </c>
      <c r="H2" s="2">
        <v>12.78</v>
      </c>
      <c r="I2" s="2">
        <v>1</v>
      </c>
      <c r="J2" s="2">
        <v>0.27</v>
      </c>
      <c r="K2" s="2">
        <v>0.28000000000000003</v>
      </c>
      <c r="L2" s="2">
        <v>0.8</v>
      </c>
      <c r="M2" s="2">
        <v>0.82</v>
      </c>
      <c r="N2" s="2">
        <v>9.1300000000000008</v>
      </c>
      <c r="O2" s="2">
        <v>1.07</v>
      </c>
      <c r="P2" s="2">
        <v>2.61</v>
      </c>
      <c r="Q2" s="2">
        <v>0.36</v>
      </c>
      <c r="R2" s="2">
        <v>0.24</v>
      </c>
      <c r="S2" s="2">
        <v>0.6</v>
      </c>
    </row>
    <row r="3" spans="1:21" x14ac:dyDescent="0.3">
      <c r="A3" s="2" t="s">
        <v>91</v>
      </c>
      <c r="B3" s="2">
        <v>237</v>
      </c>
      <c r="C3" s="2">
        <v>0.92</v>
      </c>
      <c r="D3" s="2">
        <v>0.1</v>
      </c>
      <c r="E3" s="2">
        <v>12.2</v>
      </c>
      <c r="F3" s="2">
        <v>0.25</v>
      </c>
      <c r="G3" s="2">
        <v>61.9</v>
      </c>
      <c r="H3" s="2">
        <v>10.44</v>
      </c>
      <c r="I3" s="2">
        <v>1.17</v>
      </c>
      <c r="J3" s="2">
        <v>0.22</v>
      </c>
      <c r="K3" s="2">
        <v>0.13</v>
      </c>
      <c r="L3" s="2">
        <v>0.92</v>
      </c>
      <c r="M3" s="2">
        <v>0.23</v>
      </c>
      <c r="N3" s="2">
        <v>7.03</v>
      </c>
      <c r="O3" s="2">
        <v>0.46</v>
      </c>
      <c r="P3" s="2">
        <v>2.92</v>
      </c>
      <c r="Q3" s="2">
        <v>0.4</v>
      </c>
      <c r="R3" s="2">
        <v>0.32</v>
      </c>
      <c r="S3" s="2">
        <v>0.39</v>
      </c>
    </row>
    <row r="4" spans="1:21" x14ac:dyDescent="0.3">
      <c r="A4" s="2" t="s">
        <v>92</v>
      </c>
      <c r="B4" s="2">
        <v>243</v>
      </c>
      <c r="C4" s="2">
        <v>0.81</v>
      </c>
      <c r="D4" s="2">
        <v>0.24</v>
      </c>
      <c r="E4" s="2">
        <v>16.13</v>
      </c>
      <c r="F4" s="2">
        <v>0.28999999999999998</v>
      </c>
      <c r="G4" s="2">
        <v>53.63</v>
      </c>
      <c r="H4" s="2">
        <v>7.88</v>
      </c>
      <c r="I4" s="2">
        <v>1.1599999999999999</v>
      </c>
      <c r="J4" s="2">
        <v>0.28000000000000003</v>
      </c>
      <c r="K4" s="2">
        <v>0.11</v>
      </c>
      <c r="L4" s="2">
        <v>0.98</v>
      </c>
      <c r="M4" s="2">
        <v>0.35</v>
      </c>
      <c r="N4" s="2">
        <v>13.18</v>
      </c>
      <c r="O4" s="2">
        <v>1.21</v>
      </c>
      <c r="P4" s="2">
        <v>2.56</v>
      </c>
      <c r="Q4" s="2">
        <v>0.39</v>
      </c>
      <c r="R4" s="2">
        <v>0.25</v>
      </c>
      <c r="S4" s="2">
        <v>0.55000000000000004</v>
      </c>
    </row>
    <row r="5" spans="1:21" x14ac:dyDescent="0.3">
      <c r="A5" s="2" t="s">
        <v>108</v>
      </c>
      <c r="B5" s="2">
        <v>245</v>
      </c>
      <c r="C5" s="2">
        <v>0.86</v>
      </c>
      <c r="D5" s="2">
        <v>0.12</v>
      </c>
      <c r="E5" s="2">
        <v>21.47</v>
      </c>
      <c r="F5" s="2">
        <v>0.17</v>
      </c>
      <c r="G5" s="2">
        <v>51.85</v>
      </c>
      <c r="H5" s="2">
        <v>10.37</v>
      </c>
      <c r="I5" s="2">
        <v>0.98</v>
      </c>
      <c r="J5" s="2">
        <v>0.21</v>
      </c>
      <c r="K5" s="2">
        <v>0.13</v>
      </c>
      <c r="L5" s="2">
        <v>1.03</v>
      </c>
      <c r="M5" s="2">
        <v>0.27</v>
      </c>
      <c r="N5" s="2">
        <v>7.92</v>
      </c>
      <c r="O5" s="2">
        <v>0.93</v>
      </c>
      <c r="P5" s="2">
        <v>2.69</v>
      </c>
      <c r="Q5" s="2">
        <v>0.35</v>
      </c>
      <c r="R5" s="2">
        <v>0.17</v>
      </c>
      <c r="S5" s="2">
        <v>0.48</v>
      </c>
      <c r="T5" s="3"/>
      <c r="U5" s="3"/>
    </row>
    <row r="6" spans="1:21" x14ac:dyDescent="0.3">
      <c r="A6" s="2" t="s">
        <v>93</v>
      </c>
      <c r="B6" s="2">
        <v>247</v>
      </c>
      <c r="C6" s="2">
        <v>0.92</v>
      </c>
      <c r="D6" s="2">
        <v>0.11</v>
      </c>
      <c r="E6" s="2">
        <v>11.85</v>
      </c>
      <c r="F6" s="2">
        <v>0.25</v>
      </c>
      <c r="G6" s="2">
        <v>56.68</v>
      </c>
      <c r="H6" s="2">
        <v>13.05</v>
      </c>
      <c r="I6" s="2">
        <v>0.83</v>
      </c>
      <c r="J6" s="2">
        <v>0.23</v>
      </c>
      <c r="K6" s="2">
        <v>0.04</v>
      </c>
      <c r="L6" s="2">
        <v>0.8</v>
      </c>
      <c r="M6" s="2">
        <v>0.21</v>
      </c>
      <c r="N6" s="2">
        <v>9.85</v>
      </c>
      <c r="O6" s="2">
        <v>1.41</v>
      </c>
      <c r="P6" s="2">
        <v>2.83</v>
      </c>
      <c r="Q6" s="2">
        <v>0.4</v>
      </c>
      <c r="R6" s="2">
        <v>0.21</v>
      </c>
      <c r="S6" s="2">
        <v>0.33</v>
      </c>
      <c r="T6" s="3"/>
      <c r="U6" s="3"/>
    </row>
    <row r="7" spans="1:21" x14ac:dyDescent="0.3">
      <c r="A7" s="2" t="s">
        <v>94</v>
      </c>
      <c r="B7" s="2">
        <v>249</v>
      </c>
      <c r="C7" s="2">
        <v>0.89</v>
      </c>
      <c r="D7" s="2">
        <v>0.16</v>
      </c>
      <c r="E7" s="2">
        <v>7.02</v>
      </c>
      <c r="F7" s="2">
        <v>0.22</v>
      </c>
      <c r="G7" s="2">
        <v>59.44</v>
      </c>
      <c r="H7" s="2">
        <v>14.66</v>
      </c>
      <c r="I7" s="2">
        <v>1.22</v>
      </c>
      <c r="J7" s="2">
        <v>0.23</v>
      </c>
      <c r="K7" s="2">
        <v>0.05</v>
      </c>
      <c r="L7" s="2">
        <v>1.1499999999999999</v>
      </c>
      <c r="M7" s="2">
        <v>0.33</v>
      </c>
      <c r="N7" s="2">
        <v>9.76</v>
      </c>
      <c r="O7" s="2">
        <v>0.73</v>
      </c>
      <c r="P7" s="2">
        <v>2.98</v>
      </c>
      <c r="Q7" s="2">
        <v>0.43</v>
      </c>
      <c r="R7" s="2">
        <v>0.24</v>
      </c>
      <c r="S7" s="2">
        <v>0.49</v>
      </c>
      <c r="T7" s="3"/>
      <c r="U7" s="3"/>
    </row>
    <row r="8" spans="1:21" x14ac:dyDescent="0.3">
      <c r="A8" s="2" t="s">
        <v>95</v>
      </c>
      <c r="B8" s="2">
        <v>251</v>
      </c>
      <c r="C8" s="2">
        <v>0.88</v>
      </c>
      <c r="D8" s="2">
        <v>0.06</v>
      </c>
      <c r="E8" s="2">
        <v>29.06</v>
      </c>
      <c r="F8" s="2">
        <v>0.24</v>
      </c>
      <c r="G8" s="2">
        <v>44.65</v>
      </c>
      <c r="H8" s="2">
        <v>7.45</v>
      </c>
      <c r="I8" s="2">
        <v>1.33</v>
      </c>
      <c r="J8" s="2">
        <v>0.28000000000000003</v>
      </c>
      <c r="K8" s="2">
        <v>0.14000000000000001</v>
      </c>
      <c r="L8" s="2">
        <v>0.76</v>
      </c>
      <c r="M8" s="2">
        <v>0.35</v>
      </c>
      <c r="N8" s="2">
        <v>10.02</v>
      </c>
      <c r="O8" s="2">
        <v>1.92</v>
      </c>
      <c r="P8" s="2">
        <v>1.86</v>
      </c>
      <c r="Q8" s="2">
        <v>0.27</v>
      </c>
      <c r="R8" s="2">
        <v>0.16</v>
      </c>
      <c r="S8" s="2">
        <v>0.56999999999999995</v>
      </c>
      <c r="T8" s="3"/>
      <c r="U8" s="3"/>
    </row>
    <row r="9" spans="1:21" x14ac:dyDescent="0.3">
      <c r="A9" s="2" t="s">
        <v>96</v>
      </c>
      <c r="B9" s="2">
        <v>261</v>
      </c>
      <c r="C9" s="2">
        <v>0.9</v>
      </c>
      <c r="D9" s="2">
        <v>0.13</v>
      </c>
      <c r="E9" s="2">
        <v>12.54</v>
      </c>
      <c r="F9" s="2">
        <v>0.2</v>
      </c>
      <c r="G9" s="2">
        <v>55.81</v>
      </c>
      <c r="H9" s="2">
        <v>11.24</v>
      </c>
      <c r="I9" s="2">
        <v>2.56</v>
      </c>
      <c r="J9" s="2">
        <v>0.31</v>
      </c>
      <c r="K9" s="2">
        <v>0.23</v>
      </c>
      <c r="L9" s="2">
        <v>0.76</v>
      </c>
      <c r="M9" s="2">
        <v>0.65</v>
      </c>
      <c r="N9" s="2">
        <v>9.01</v>
      </c>
      <c r="O9" s="2">
        <v>1.1399999999999999</v>
      </c>
      <c r="P9" s="2">
        <v>3.04</v>
      </c>
      <c r="Q9" s="2">
        <v>0.52</v>
      </c>
      <c r="R9" s="2">
        <v>0.24</v>
      </c>
      <c r="S9" s="2">
        <v>0.72</v>
      </c>
      <c r="T9" s="3"/>
      <c r="U9" s="3"/>
    </row>
    <row r="10" spans="1:21" x14ac:dyDescent="0.3">
      <c r="A10" s="2" t="s">
        <v>97</v>
      </c>
      <c r="B10" s="2">
        <v>270</v>
      </c>
      <c r="C10" s="2">
        <v>1.02</v>
      </c>
      <c r="D10" s="2">
        <v>0.1</v>
      </c>
      <c r="E10" s="2">
        <v>14.31</v>
      </c>
      <c r="F10" s="2">
        <v>0.24</v>
      </c>
      <c r="G10" s="2">
        <v>59.61</v>
      </c>
      <c r="H10" s="2">
        <v>7.57</v>
      </c>
      <c r="I10" s="2">
        <v>1.6</v>
      </c>
      <c r="J10" s="2">
        <v>0.24</v>
      </c>
      <c r="K10" s="2">
        <v>0.28000000000000003</v>
      </c>
      <c r="L10" s="2">
        <v>0.93</v>
      </c>
      <c r="M10" s="2">
        <v>0.09</v>
      </c>
      <c r="N10" s="2">
        <v>8.9</v>
      </c>
      <c r="O10" s="2">
        <v>0.9</v>
      </c>
      <c r="P10" s="2">
        <v>3.08</v>
      </c>
      <c r="Q10" s="2">
        <v>0.41</v>
      </c>
      <c r="R10" s="2">
        <v>0.25</v>
      </c>
      <c r="S10" s="2">
        <v>0.47</v>
      </c>
      <c r="T10" s="3"/>
      <c r="U10" s="3"/>
    </row>
    <row r="11" spans="1:21" x14ac:dyDescent="0.3">
      <c r="A11" s="2" t="s">
        <v>98</v>
      </c>
      <c r="B11" s="2">
        <v>290</v>
      </c>
      <c r="C11" s="2">
        <v>0.87</v>
      </c>
      <c r="D11" s="2">
        <v>0.1</v>
      </c>
      <c r="E11" s="2">
        <v>19.84</v>
      </c>
      <c r="F11" s="2">
        <v>0.21</v>
      </c>
      <c r="G11" s="2">
        <v>53.77</v>
      </c>
      <c r="H11" s="2">
        <v>9.9499999999999993</v>
      </c>
      <c r="I11" s="2">
        <v>1.1000000000000001</v>
      </c>
      <c r="J11" s="2">
        <v>0.32</v>
      </c>
      <c r="K11" s="2">
        <v>7.0000000000000007E-2</v>
      </c>
      <c r="L11" s="2">
        <v>0.8</v>
      </c>
      <c r="M11" s="2">
        <v>0.27</v>
      </c>
      <c r="N11" s="2">
        <v>7.82</v>
      </c>
      <c r="O11" s="2">
        <v>1.04</v>
      </c>
      <c r="P11" s="2">
        <v>2.65</v>
      </c>
      <c r="Q11" s="2">
        <v>0.38</v>
      </c>
      <c r="R11" s="2">
        <v>0.22</v>
      </c>
      <c r="S11" s="2">
        <v>0.59</v>
      </c>
      <c r="T11" s="3"/>
      <c r="U11" s="3"/>
    </row>
    <row r="12" spans="1:21" x14ac:dyDescent="0.3">
      <c r="A12" s="2" t="s">
        <v>99</v>
      </c>
      <c r="B12" s="2">
        <v>295</v>
      </c>
      <c r="C12" s="2">
        <v>1</v>
      </c>
      <c r="D12" s="2">
        <v>0.11</v>
      </c>
      <c r="E12" s="2">
        <v>9.08</v>
      </c>
      <c r="F12" s="2">
        <v>0.2</v>
      </c>
      <c r="G12" s="2">
        <v>60.13</v>
      </c>
      <c r="H12" s="2">
        <v>13.08</v>
      </c>
      <c r="I12" s="2">
        <v>1.19</v>
      </c>
      <c r="J12" s="2">
        <v>0.25</v>
      </c>
      <c r="K12" s="2">
        <v>0.09</v>
      </c>
      <c r="L12" s="2">
        <v>0.69</v>
      </c>
      <c r="M12" s="2">
        <v>7.0000000000000007E-2</v>
      </c>
      <c r="N12" s="2">
        <v>8.48</v>
      </c>
      <c r="O12" s="2">
        <v>1.26</v>
      </c>
      <c r="P12" s="2">
        <v>3.22</v>
      </c>
      <c r="Q12" s="2">
        <v>0.45</v>
      </c>
      <c r="R12" s="2">
        <v>0.19</v>
      </c>
      <c r="S12" s="2">
        <v>0.51</v>
      </c>
      <c r="T12" s="3"/>
      <c r="U12" s="3"/>
    </row>
    <row r="13" spans="1:21" x14ac:dyDescent="0.3">
      <c r="A13" s="2" t="s">
        <v>100</v>
      </c>
      <c r="B13" s="2">
        <v>297</v>
      </c>
      <c r="C13" s="2">
        <v>1.18</v>
      </c>
      <c r="D13" s="2">
        <v>0.1</v>
      </c>
      <c r="E13" s="2">
        <v>12.42</v>
      </c>
      <c r="F13" s="2">
        <v>0.19</v>
      </c>
      <c r="G13" s="2">
        <v>54.67</v>
      </c>
      <c r="H13" s="2">
        <v>15.77</v>
      </c>
      <c r="I13" s="2">
        <v>1.31</v>
      </c>
      <c r="J13" s="2">
        <v>0.2</v>
      </c>
      <c r="K13" s="2">
        <v>0.05</v>
      </c>
      <c r="L13" s="2">
        <v>0.88</v>
      </c>
      <c r="M13" s="2">
        <v>0.22</v>
      </c>
      <c r="N13" s="2">
        <v>8.57</v>
      </c>
      <c r="O13" s="2">
        <v>0.64</v>
      </c>
      <c r="P13" s="2">
        <v>2.87</v>
      </c>
      <c r="Q13" s="2">
        <v>0.39</v>
      </c>
      <c r="R13" s="2">
        <v>0.16</v>
      </c>
      <c r="S13" s="2">
        <v>0.38</v>
      </c>
      <c r="T13" s="3"/>
      <c r="U13" s="3"/>
    </row>
    <row r="14" spans="1:21" x14ac:dyDescent="0.3">
      <c r="A14" s="2" t="s">
        <v>101</v>
      </c>
      <c r="B14" s="2">
        <v>299</v>
      </c>
      <c r="C14" s="2">
        <v>0.51</v>
      </c>
      <c r="D14" s="2">
        <v>0.16</v>
      </c>
      <c r="E14" s="2">
        <v>13.46</v>
      </c>
      <c r="F14" s="2">
        <v>0.32</v>
      </c>
      <c r="G14" s="2">
        <v>60.44</v>
      </c>
      <c r="H14" s="2">
        <v>9.64</v>
      </c>
      <c r="I14" s="2">
        <v>1.23</v>
      </c>
      <c r="J14" s="2">
        <v>0.34</v>
      </c>
      <c r="K14" s="2">
        <v>0.1</v>
      </c>
      <c r="L14" s="2">
        <v>0.78</v>
      </c>
      <c r="M14" s="2">
        <v>0.06</v>
      </c>
      <c r="N14" s="2">
        <v>7.32</v>
      </c>
      <c r="O14" s="2">
        <v>0.97</v>
      </c>
      <c r="P14" s="2">
        <v>3.38</v>
      </c>
      <c r="Q14" s="2">
        <v>0.47</v>
      </c>
      <c r="R14" s="2">
        <v>0.28999999999999998</v>
      </c>
      <c r="S14" s="2">
        <v>0.53</v>
      </c>
      <c r="T14" s="3"/>
      <c r="U14" s="3"/>
    </row>
    <row r="15" spans="1:21" x14ac:dyDescent="0.3">
      <c r="A15" s="2" t="s">
        <v>102</v>
      </c>
      <c r="B15" s="2">
        <v>302</v>
      </c>
      <c r="C15" s="2">
        <v>0.51</v>
      </c>
      <c r="D15" s="2">
        <v>0.11</v>
      </c>
      <c r="E15" s="2">
        <v>11.98</v>
      </c>
      <c r="F15" s="2">
        <v>0.17</v>
      </c>
      <c r="G15" s="2">
        <v>65.66</v>
      </c>
      <c r="H15" s="2">
        <v>9.26</v>
      </c>
      <c r="I15" s="2">
        <v>1.1299999999999999</v>
      </c>
      <c r="J15" s="2">
        <v>0.14000000000000001</v>
      </c>
      <c r="K15" s="2">
        <v>0.04</v>
      </c>
      <c r="L15" s="2">
        <v>0.69</v>
      </c>
      <c r="M15" s="2">
        <v>0.12</v>
      </c>
      <c r="N15" s="2">
        <v>5.69</v>
      </c>
      <c r="O15" s="2">
        <v>0.69</v>
      </c>
      <c r="P15" s="2">
        <v>2.37</v>
      </c>
      <c r="Q15" s="2">
        <v>0.28999999999999998</v>
      </c>
      <c r="R15" s="2">
        <v>0.8</v>
      </c>
      <c r="S15" s="2">
        <v>0.35</v>
      </c>
      <c r="T15" s="3"/>
      <c r="U15" s="3"/>
    </row>
    <row r="16" spans="1:21" x14ac:dyDescent="0.3">
      <c r="A16" s="2" t="s">
        <v>103</v>
      </c>
      <c r="B16" s="2">
        <v>306</v>
      </c>
      <c r="C16" s="2">
        <v>0.64</v>
      </c>
      <c r="D16" s="2">
        <v>0.09</v>
      </c>
      <c r="E16" s="2">
        <v>26.85</v>
      </c>
      <c r="F16" s="2">
        <v>0.24</v>
      </c>
      <c r="G16" s="2">
        <v>50.85</v>
      </c>
      <c r="H16" s="2">
        <v>6.9</v>
      </c>
      <c r="I16" s="2">
        <v>1.54</v>
      </c>
      <c r="J16" s="2">
        <v>0.24</v>
      </c>
      <c r="K16" s="2">
        <v>0.25</v>
      </c>
      <c r="L16" s="2">
        <v>0.77</v>
      </c>
      <c r="M16" s="2">
        <v>0.13</v>
      </c>
      <c r="N16" s="2">
        <v>7.4</v>
      </c>
      <c r="O16" s="2">
        <v>0.84</v>
      </c>
      <c r="P16" s="2">
        <v>2.34</v>
      </c>
      <c r="Q16" s="2">
        <v>0.33</v>
      </c>
      <c r="R16" s="2">
        <v>0.18</v>
      </c>
      <c r="S16" s="2">
        <v>0.41</v>
      </c>
      <c r="T16" s="3"/>
      <c r="U16" s="3"/>
    </row>
    <row r="17" spans="1:21" x14ac:dyDescent="0.3">
      <c r="A17" s="2" t="s">
        <v>104</v>
      </c>
      <c r="B17" s="2">
        <v>309</v>
      </c>
      <c r="C17" s="2">
        <v>0.89</v>
      </c>
      <c r="D17" s="2">
        <v>0.13</v>
      </c>
      <c r="E17" s="2">
        <v>28.09</v>
      </c>
      <c r="F17" s="2">
        <v>0.18</v>
      </c>
      <c r="G17" s="2">
        <v>48.02</v>
      </c>
      <c r="H17" s="2">
        <v>6.99</v>
      </c>
      <c r="I17" s="2">
        <v>1.19</v>
      </c>
      <c r="J17" s="2">
        <v>0.27</v>
      </c>
      <c r="K17" s="2">
        <v>0.04</v>
      </c>
      <c r="L17" s="2">
        <v>1.0900000000000001</v>
      </c>
      <c r="M17" s="2">
        <v>0.04</v>
      </c>
      <c r="N17" s="2">
        <v>8.31</v>
      </c>
      <c r="O17" s="2">
        <v>1.28</v>
      </c>
      <c r="P17" s="2">
        <v>2.4900000000000002</v>
      </c>
      <c r="Q17" s="2">
        <v>0.35</v>
      </c>
      <c r="R17" s="2">
        <v>0.17</v>
      </c>
      <c r="S17" s="2">
        <v>0.47</v>
      </c>
      <c r="T17" s="3"/>
      <c r="U17" s="3"/>
    </row>
    <row r="18" spans="1:21" x14ac:dyDescent="0.3">
      <c r="A18" s="2" t="s">
        <v>105</v>
      </c>
      <c r="B18" s="2">
        <v>311</v>
      </c>
      <c r="C18" s="2">
        <v>0.81</v>
      </c>
      <c r="D18" s="2">
        <v>0.14000000000000001</v>
      </c>
      <c r="E18" s="2">
        <v>15.16</v>
      </c>
      <c r="F18" s="2">
        <v>0.24</v>
      </c>
      <c r="G18" s="2">
        <v>57.41</v>
      </c>
      <c r="H18" s="2">
        <v>8.2100000000000009</v>
      </c>
      <c r="I18" s="2">
        <v>0.91</v>
      </c>
      <c r="J18" s="2">
        <v>0.19</v>
      </c>
      <c r="K18" s="2">
        <v>0.04</v>
      </c>
      <c r="L18" s="2">
        <v>0.8</v>
      </c>
      <c r="M18" s="2">
        <v>0.23</v>
      </c>
      <c r="N18" s="2">
        <v>10.71</v>
      </c>
      <c r="O18" s="2">
        <v>1.19</v>
      </c>
      <c r="P18" s="2">
        <v>2.8</v>
      </c>
      <c r="Q18" s="2">
        <v>0.4</v>
      </c>
      <c r="R18" s="2">
        <v>0.21</v>
      </c>
      <c r="S18" s="2">
        <v>0.55000000000000004</v>
      </c>
      <c r="T18" s="3"/>
      <c r="U18" s="3"/>
    </row>
    <row r="19" spans="1:21" x14ac:dyDescent="0.3">
      <c r="A19" s="2" t="s">
        <v>106</v>
      </c>
      <c r="B19" s="2">
        <v>363</v>
      </c>
      <c r="C19" s="2">
        <v>1.05</v>
      </c>
      <c r="D19" s="2">
        <v>0.12</v>
      </c>
      <c r="E19" s="2">
        <v>8.52</v>
      </c>
      <c r="F19" s="2">
        <v>0.24</v>
      </c>
      <c r="G19" s="2">
        <v>63.06</v>
      </c>
      <c r="H19" s="2">
        <v>9.6</v>
      </c>
      <c r="I19" s="2">
        <v>0.86</v>
      </c>
      <c r="J19" s="2">
        <v>0.25</v>
      </c>
      <c r="K19" s="2">
        <v>0.09</v>
      </c>
      <c r="L19" s="2">
        <v>0.83</v>
      </c>
      <c r="M19" s="2">
        <v>0.02</v>
      </c>
      <c r="N19" s="2">
        <v>9.43</v>
      </c>
      <c r="O19" s="2">
        <v>1.1200000000000001</v>
      </c>
      <c r="P19" s="2">
        <v>3.3</v>
      </c>
      <c r="Q19" s="2">
        <v>0.43</v>
      </c>
      <c r="R19" s="2">
        <v>0.25</v>
      </c>
      <c r="S19" s="2">
        <v>0.83</v>
      </c>
      <c r="T19" s="3"/>
      <c r="U19" s="3"/>
    </row>
    <row r="20" spans="1:21" x14ac:dyDescent="0.3">
      <c r="T20" s="3"/>
      <c r="U20" s="3"/>
    </row>
    <row r="21" spans="1:21" x14ac:dyDescent="0.3">
      <c r="T21" s="3"/>
      <c r="U21" s="3"/>
    </row>
    <row r="22" spans="1:21" x14ac:dyDescent="0.3">
      <c r="T22" s="3"/>
      <c r="U22" s="3"/>
    </row>
    <row r="23" spans="1:21" x14ac:dyDescent="0.3">
      <c r="T23" s="3"/>
      <c r="U23" s="3"/>
    </row>
    <row r="24" spans="1:21" x14ac:dyDescent="0.3">
      <c r="T24" s="3"/>
      <c r="U24" s="3"/>
    </row>
    <row r="25" spans="1:21" x14ac:dyDescent="0.3">
      <c r="U25" s="3"/>
    </row>
    <row r="26" spans="1:21" x14ac:dyDescent="0.3">
      <c r="U26" s="3"/>
    </row>
    <row r="27" spans="1:21" x14ac:dyDescent="0.3">
      <c r="U27" s="3"/>
    </row>
    <row r="28" spans="1:21" x14ac:dyDescent="0.3">
      <c r="U28" s="3"/>
    </row>
    <row r="29" spans="1:21" x14ac:dyDescent="0.3">
      <c r="U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Parameter</vt:lpstr>
      <vt:lpstr>Points</vt:lpstr>
      <vt:lpstr>Datos normalizados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Casanova Menéndez</dc:creator>
  <cp:lastModifiedBy>Martín Casanova Menéndez</cp:lastModifiedBy>
  <dcterms:created xsi:type="dcterms:W3CDTF">2022-11-23T22:16:05Z</dcterms:created>
  <dcterms:modified xsi:type="dcterms:W3CDTF">2026-04-15T13:28:02Z</dcterms:modified>
</cp:coreProperties>
</file>