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\Desktop\"/>
    </mc:Choice>
  </mc:AlternateContent>
  <xr:revisionPtr revIDLastSave="0" documentId="13_ncr:1_{B8D184DD-8954-4333-9FE7-E37547379707}" xr6:coauthVersionLast="47" xr6:coauthVersionMax="47" xr10:uidLastSave="{00000000-0000-0000-0000-000000000000}"/>
  <bookViews>
    <workbookView xWindow="-108" yWindow="-108" windowWidth="23256" windowHeight="12456" activeTab="2" xr2:uid="{CB87C43A-2475-4679-AD12-DDB529CB7869}"/>
  </bookViews>
  <sheets>
    <sheet name="Parameter" sheetId="1" r:id="rId1"/>
    <sheet name="Points" sheetId="2" r:id="rId2"/>
    <sheet name="Datos normalizado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9" i="2" l="1"/>
  <c r="Q29" i="2"/>
  <c r="R29" i="2"/>
  <c r="S29" i="2"/>
  <c r="T29" i="2"/>
  <c r="U29" i="2"/>
  <c r="AD2" i="2"/>
  <c r="F29" i="2" s="1"/>
  <c r="AD13" i="2"/>
  <c r="E40" i="2" s="1"/>
  <c r="AD14" i="2"/>
  <c r="G41" i="2" s="1"/>
  <c r="AD15" i="2"/>
  <c r="AD16" i="2"/>
  <c r="AD17" i="2"/>
  <c r="J44" i="2" s="1"/>
  <c r="AD18" i="2"/>
  <c r="K45" i="2" s="1"/>
  <c r="AD19" i="2"/>
  <c r="AD20" i="2"/>
  <c r="M47" i="2" s="1"/>
  <c r="AD21" i="2"/>
  <c r="F48" i="2" s="1"/>
  <c r="AD22" i="2"/>
  <c r="O49" i="2" s="1"/>
  <c r="AD23" i="2"/>
  <c r="AD24" i="2"/>
  <c r="AD25" i="2"/>
  <c r="M52" i="2" s="1"/>
  <c r="AD4" i="2"/>
  <c r="G31" i="2" s="1"/>
  <c r="AD5" i="2"/>
  <c r="F32" i="2" s="1"/>
  <c r="AD6" i="2"/>
  <c r="G33" i="2" s="1"/>
  <c r="AD7" i="2"/>
  <c r="P34" i="2" s="1"/>
  <c r="AD8" i="2"/>
  <c r="I35" i="2" s="1"/>
  <c r="AD9" i="2"/>
  <c r="J36" i="2" s="1"/>
  <c r="AD10" i="2"/>
  <c r="AD11" i="2"/>
  <c r="T38" i="2" s="1"/>
  <c r="AD12" i="2"/>
  <c r="M39" i="2" s="1"/>
  <c r="AD3" i="2"/>
  <c r="G30" i="2" s="1"/>
  <c r="O29" i="2" l="1"/>
  <c r="E29" i="2"/>
  <c r="N29" i="2"/>
  <c r="AB29" i="2"/>
  <c r="AA29" i="2"/>
  <c r="Z29" i="2"/>
  <c r="J29" i="2"/>
  <c r="H29" i="2"/>
  <c r="W29" i="2"/>
  <c r="G29" i="2"/>
  <c r="AC29" i="2"/>
  <c r="M29" i="2"/>
  <c r="L29" i="2"/>
  <c r="K29" i="2"/>
  <c r="Y29" i="2"/>
  <c r="I29" i="2"/>
  <c r="X29" i="2"/>
  <c r="V29" i="2"/>
  <c r="E30" i="2"/>
  <c r="Z32" i="2"/>
  <c r="R31" i="2"/>
  <c r="AB38" i="2"/>
  <c r="L38" i="2"/>
  <c r="AC52" i="2"/>
  <c r="N30" i="2"/>
  <c r="H34" i="2"/>
  <c r="W31" i="2"/>
  <c r="Q35" i="2"/>
  <c r="R44" i="2"/>
  <c r="J30" i="2"/>
  <c r="R32" i="2"/>
  <c r="V30" i="2"/>
  <c r="F30" i="2"/>
  <c r="N31" i="2"/>
  <c r="Z36" i="2"/>
  <c r="U39" i="2"/>
  <c r="Z30" i="2"/>
  <c r="R30" i="2"/>
  <c r="AA31" i="2"/>
  <c r="I31" i="2"/>
  <c r="X34" i="2"/>
  <c r="N40" i="2"/>
  <c r="V48" i="2"/>
  <c r="H37" i="2"/>
  <c r="L37" i="2"/>
  <c r="P37" i="2"/>
  <c r="T37" i="2"/>
  <c r="X37" i="2"/>
  <c r="AB37" i="2"/>
  <c r="I37" i="2"/>
  <c r="M37" i="2"/>
  <c r="Q37" i="2"/>
  <c r="U37" i="2"/>
  <c r="Y37" i="2"/>
  <c r="AC37" i="2"/>
  <c r="F37" i="2"/>
  <c r="J37" i="2"/>
  <c r="N37" i="2"/>
  <c r="R37" i="2"/>
  <c r="V37" i="2"/>
  <c r="Z37" i="2"/>
  <c r="E37" i="2"/>
  <c r="F43" i="2"/>
  <c r="J43" i="2"/>
  <c r="N43" i="2"/>
  <c r="R43" i="2"/>
  <c r="V43" i="2"/>
  <c r="Z43" i="2"/>
  <c r="E43" i="2"/>
  <c r="G43" i="2"/>
  <c r="K43" i="2"/>
  <c r="O43" i="2"/>
  <c r="S43" i="2"/>
  <c r="W43" i="2"/>
  <c r="AA43" i="2"/>
  <c r="L43" i="2"/>
  <c r="T43" i="2"/>
  <c r="AB43" i="2"/>
  <c r="M43" i="2"/>
  <c r="U43" i="2"/>
  <c r="AC43" i="2"/>
  <c r="H43" i="2"/>
  <c r="P43" i="2"/>
  <c r="X43" i="2"/>
  <c r="S37" i="2"/>
  <c r="AC47" i="2"/>
  <c r="G36" i="2"/>
  <c r="K36" i="2"/>
  <c r="O36" i="2"/>
  <c r="S36" i="2"/>
  <c r="W36" i="2"/>
  <c r="AA36" i="2"/>
  <c r="H36" i="2"/>
  <c r="L36" i="2"/>
  <c r="P36" i="2"/>
  <c r="T36" i="2"/>
  <c r="X36" i="2"/>
  <c r="AB36" i="2"/>
  <c r="I36" i="2"/>
  <c r="M36" i="2"/>
  <c r="Q36" i="2"/>
  <c r="U36" i="2"/>
  <c r="Y36" i="2"/>
  <c r="AC36" i="2"/>
  <c r="G32" i="2"/>
  <c r="K32" i="2"/>
  <c r="O32" i="2"/>
  <c r="S32" i="2"/>
  <c r="W32" i="2"/>
  <c r="AA32" i="2"/>
  <c r="H32" i="2"/>
  <c r="L32" i="2"/>
  <c r="I32" i="2"/>
  <c r="M32" i="2"/>
  <c r="Q32" i="2"/>
  <c r="U32" i="2"/>
  <c r="Y32" i="2"/>
  <c r="AC32" i="2"/>
  <c r="I50" i="2"/>
  <c r="M50" i="2"/>
  <c r="Q50" i="2"/>
  <c r="U50" i="2"/>
  <c r="Y50" i="2"/>
  <c r="AC50" i="2"/>
  <c r="F50" i="2"/>
  <c r="J50" i="2"/>
  <c r="N50" i="2"/>
  <c r="R50" i="2"/>
  <c r="V50" i="2"/>
  <c r="Z50" i="2"/>
  <c r="E50" i="2"/>
  <c r="H50" i="2"/>
  <c r="L50" i="2"/>
  <c r="P50" i="2"/>
  <c r="T50" i="2"/>
  <c r="X50" i="2"/>
  <c r="AB50" i="2"/>
  <c r="O50" i="2"/>
  <c r="S50" i="2"/>
  <c r="G50" i="2"/>
  <c r="W50" i="2"/>
  <c r="I46" i="2"/>
  <c r="M46" i="2"/>
  <c r="Q46" i="2"/>
  <c r="U46" i="2"/>
  <c r="Y46" i="2"/>
  <c r="AC46" i="2"/>
  <c r="F46" i="2"/>
  <c r="J46" i="2"/>
  <c r="N46" i="2"/>
  <c r="R46" i="2"/>
  <c r="V46" i="2"/>
  <c r="Z46" i="2"/>
  <c r="E46" i="2"/>
  <c r="G46" i="2"/>
  <c r="O46" i="2"/>
  <c r="W46" i="2"/>
  <c r="H46" i="2"/>
  <c r="P46" i="2"/>
  <c r="X46" i="2"/>
  <c r="K46" i="2"/>
  <c r="S46" i="2"/>
  <c r="AA46" i="2"/>
  <c r="I42" i="2"/>
  <c r="M42" i="2"/>
  <c r="Q42" i="2"/>
  <c r="U42" i="2"/>
  <c r="Y42" i="2"/>
  <c r="AC42" i="2"/>
  <c r="F42" i="2"/>
  <c r="J42" i="2"/>
  <c r="N42" i="2"/>
  <c r="R42" i="2"/>
  <c r="V42" i="2"/>
  <c r="Z42" i="2"/>
  <c r="E42" i="2"/>
  <c r="K42" i="2"/>
  <c r="S42" i="2"/>
  <c r="AA42" i="2"/>
  <c r="L42" i="2"/>
  <c r="T42" i="2"/>
  <c r="AB42" i="2"/>
  <c r="G42" i="2"/>
  <c r="O42" i="2"/>
  <c r="W42" i="2"/>
  <c r="AC30" i="2"/>
  <c r="Y30" i="2"/>
  <c r="U30" i="2"/>
  <c r="Q30" i="2"/>
  <c r="M30" i="2"/>
  <c r="I30" i="2"/>
  <c r="E31" i="2"/>
  <c r="Z31" i="2"/>
  <c r="V31" i="2"/>
  <c r="Q31" i="2"/>
  <c r="M31" i="2"/>
  <c r="X32" i="2"/>
  <c r="P32" i="2"/>
  <c r="AA33" i="2"/>
  <c r="K33" i="2"/>
  <c r="T34" i="2"/>
  <c r="AC35" i="2"/>
  <c r="M35" i="2"/>
  <c r="V36" i="2"/>
  <c r="F36" i="2"/>
  <c r="O37" i="2"/>
  <c r="X38" i="2"/>
  <c r="H38" i="2"/>
  <c r="F40" i="2"/>
  <c r="X42" i="2"/>
  <c r="Q43" i="2"/>
  <c r="AB46" i="2"/>
  <c r="U47" i="2"/>
  <c r="N48" i="2"/>
  <c r="AA50" i="2"/>
  <c r="F51" i="2"/>
  <c r="J51" i="2"/>
  <c r="N51" i="2"/>
  <c r="R51" i="2"/>
  <c r="V51" i="2"/>
  <c r="Z51" i="2"/>
  <c r="E51" i="2"/>
  <c r="G51" i="2"/>
  <c r="K51" i="2"/>
  <c r="O51" i="2"/>
  <c r="S51" i="2"/>
  <c r="W51" i="2"/>
  <c r="AA51" i="2"/>
  <c r="I51" i="2"/>
  <c r="M51" i="2"/>
  <c r="Q51" i="2"/>
  <c r="U51" i="2"/>
  <c r="Y51" i="2"/>
  <c r="AC51" i="2"/>
  <c r="H51" i="2"/>
  <c r="X51" i="2"/>
  <c r="L51" i="2"/>
  <c r="AB51" i="2"/>
  <c r="P51" i="2"/>
  <c r="O33" i="2"/>
  <c r="F39" i="2"/>
  <c r="J39" i="2"/>
  <c r="N39" i="2"/>
  <c r="R39" i="2"/>
  <c r="G39" i="2"/>
  <c r="K39" i="2"/>
  <c r="O39" i="2"/>
  <c r="S39" i="2"/>
  <c r="H39" i="2"/>
  <c r="P39" i="2"/>
  <c r="V39" i="2"/>
  <c r="Z39" i="2"/>
  <c r="E39" i="2"/>
  <c r="I39" i="2"/>
  <c r="Q39" i="2"/>
  <c r="W39" i="2"/>
  <c r="AA39" i="2"/>
  <c r="L39" i="2"/>
  <c r="T39" i="2"/>
  <c r="X39" i="2"/>
  <c r="AB39" i="2"/>
  <c r="T31" i="2"/>
  <c r="F31" i="2"/>
  <c r="J31" i="2"/>
  <c r="H31" i="2"/>
  <c r="H49" i="2"/>
  <c r="L49" i="2"/>
  <c r="P49" i="2"/>
  <c r="T49" i="2"/>
  <c r="X49" i="2"/>
  <c r="AB49" i="2"/>
  <c r="I49" i="2"/>
  <c r="M49" i="2"/>
  <c r="Q49" i="2"/>
  <c r="U49" i="2"/>
  <c r="Y49" i="2"/>
  <c r="AC49" i="2"/>
  <c r="G49" i="2"/>
  <c r="K49" i="2"/>
  <c r="F49" i="2"/>
  <c r="R49" i="2"/>
  <c r="Z49" i="2"/>
  <c r="J49" i="2"/>
  <c r="S49" i="2"/>
  <c r="AA49" i="2"/>
  <c r="N49" i="2"/>
  <c r="V49" i="2"/>
  <c r="E49" i="2"/>
  <c r="H45" i="2"/>
  <c r="L45" i="2"/>
  <c r="P45" i="2"/>
  <c r="T45" i="2"/>
  <c r="X45" i="2"/>
  <c r="AB45" i="2"/>
  <c r="I45" i="2"/>
  <c r="M45" i="2"/>
  <c r="Q45" i="2"/>
  <c r="U45" i="2"/>
  <c r="Y45" i="2"/>
  <c r="AC45" i="2"/>
  <c r="F45" i="2"/>
  <c r="N45" i="2"/>
  <c r="V45" i="2"/>
  <c r="E45" i="2"/>
  <c r="G45" i="2"/>
  <c r="O45" i="2"/>
  <c r="W45" i="2"/>
  <c r="J45" i="2"/>
  <c r="R45" i="2"/>
  <c r="Z45" i="2"/>
  <c r="H41" i="2"/>
  <c r="L41" i="2"/>
  <c r="P41" i="2"/>
  <c r="T41" i="2"/>
  <c r="X41" i="2"/>
  <c r="AB41" i="2"/>
  <c r="I41" i="2"/>
  <c r="M41" i="2"/>
  <c r="Q41" i="2"/>
  <c r="U41" i="2"/>
  <c r="Y41" i="2"/>
  <c r="AC41" i="2"/>
  <c r="J41" i="2"/>
  <c r="R41" i="2"/>
  <c r="Z41" i="2"/>
  <c r="K41" i="2"/>
  <c r="S41" i="2"/>
  <c r="AA41" i="2"/>
  <c r="F41" i="2"/>
  <c r="N41" i="2"/>
  <c r="V41" i="2"/>
  <c r="E41" i="2"/>
  <c r="AB30" i="2"/>
  <c r="X30" i="2"/>
  <c r="T30" i="2"/>
  <c r="P30" i="2"/>
  <c r="L30" i="2"/>
  <c r="H30" i="2"/>
  <c r="AC31" i="2"/>
  <c r="Y31" i="2"/>
  <c r="U31" i="2"/>
  <c r="P31" i="2"/>
  <c r="L31" i="2"/>
  <c r="E32" i="2"/>
  <c r="V32" i="2"/>
  <c r="N32" i="2"/>
  <c r="W33" i="2"/>
  <c r="Y35" i="2"/>
  <c r="R36" i="2"/>
  <c r="AA37" i="2"/>
  <c r="K37" i="2"/>
  <c r="AC39" i="2"/>
  <c r="W41" i="2"/>
  <c r="P42" i="2"/>
  <c r="I43" i="2"/>
  <c r="AA45" i="2"/>
  <c r="T46" i="2"/>
  <c r="K50" i="2"/>
  <c r="H33" i="2"/>
  <c r="L33" i="2"/>
  <c r="P33" i="2"/>
  <c r="T33" i="2"/>
  <c r="X33" i="2"/>
  <c r="AB33" i="2"/>
  <c r="I33" i="2"/>
  <c r="M33" i="2"/>
  <c r="Q33" i="2"/>
  <c r="U33" i="2"/>
  <c r="Y33" i="2"/>
  <c r="AC33" i="2"/>
  <c r="F33" i="2"/>
  <c r="J33" i="2"/>
  <c r="N33" i="2"/>
  <c r="R33" i="2"/>
  <c r="V33" i="2"/>
  <c r="Z33" i="2"/>
  <c r="E33" i="2"/>
  <c r="F47" i="2"/>
  <c r="J47" i="2"/>
  <c r="N47" i="2"/>
  <c r="R47" i="2"/>
  <c r="V47" i="2"/>
  <c r="Z47" i="2"/>
  <c r="E47" i="2"/>
  <c r="G47" i="2"/>
  <c r="K47" i="2"/>
  <c r="O47" i="2"/>
  <c r="S47" i="2"/>
  <c r="W47" i="2"/>
  <c r="AA47" i="2"/>
  <c r="H47" i="2"/>
  <c r="P47" i="2"/>
  <c r="X47" i="2"/>
  <c r="I47" i="2"/>
  <c r="Q47" i="2"/>
  <c r="Y47" i="2"/>
  <c r="L47" i="2"/>
  <c r="T47" i="2"/>
  <c r="AB47" i="2"/>
  <c r="Y43" i="2"/>
  <c r="F35" i="2"/>
  <c r="J35" i="2"/>
  <c r="N35" i="2"/>
  <c r="R35" i="2"/>
  <c r="V35" i="2"/>
  <c r="Z35" i="2"/>
  <c r="E35" i="2"/>
  <c r="G35" i="2"/>
  <c r="K35" i="2"/>
  <c r="O35" i="2"/>
  <c r="S35" i="2"/>
  <c r="W35" i="2"/>
  <c r="AA35" i="2"/>
  <c r="H35" i="2"/>
  <c r="L35" i="2"/>
  <c r="P35" i="2"/>
  <c r="T35" i="2"/>
  <c r="X35" i="2"/>
  <c r="AB35" i="2"/>
  <c r="I38" i="2"/>
  <c r="M38" i="2"/>
  <c r="Q38" i="2"/>
  <c r="U38" i="2"/>
  <c r="Y38" i="2"/>
  <c r="AC38" i="2"/>
  <c r="F38" i="2"/>
  <c r="J38" i="2"/>
  <c r="N38" i="2"/>
  <c r="R38" i="2"/>
  <c r="V38" i="2"/>
  <c r="Z38" i="2"/>
  <c r="E38" i="2"/>
  <c r="G38" i="2"/>
  <c r="K38" i="2"/>
  <c r="O38" i="2"/>
  <c r="S38" i="2"/>
  <c r="W38" i="2"/>
  <c r="AA38" i="2"/>
  <c r="I34" i="2"/>
  <c r="M34" i="2"/>
  <c r="Q34" i="2"/>
  <c r="U34" i="2"/>
  <c r="Y34" i="2"/>
  <c r="AC34" i="2"/>
  <c r="F34" i="2"/>
  <c r="J34" i="2"/>
  <c r="N34" i="2"/>
  <c r="R34" i="2"/>
  <c r="V34" i="2"/>
  <c r="Z34" i="2"/>
  <c r="E34" i="2"/>
  <c r="G34" i="2"/>
  <c r="K34" i="2"/>
  <c r="O34" i="2"/>
  <c r="S34" i="2"/>
  <c r="W34" i="2"/>
  <c r="AA34" i="2"/>
  <c r="G52" i="2"/>
  <c r="K52" i="2"/>
  <c r="O52" i="2"/>
  <c r="S52" i="2"/>
  <c r="W52" i="2"/>
  <c r="AA52" i="2"/>
  <c r="H52" i="2"/>
  <c r="L52" i="2"/>
  <c r="P52" i="2"/>
  <c r="T52" i="2"/>
  <c r="X52" i="2"/>
  <c r="AB52" i="2"/>
  <c r="F52" i="2"/>
  <c r="J52" i="2"/>
  <c r="N52" i="2"/>
  <c r="R52" i="2"/>
  <c r="V52" i="2"/>
  <c r="Z52" i="2"/>
  <c r="E52" i="2"/>
  <c r="Q52" i="2"/>
  <c r="U52" i="2"/>
  <c r="I52" i="2"/>
  <c r="Y52" i="2"/>
  <c r="G48" i="2"/>
  <c r="K48" i="2"/>
  <c r="O48" i="2"/>
  <c r="S48" i="2"/>
  <c r="W48" i="2"/>
  <c r="AA48" i="2"/>
  <c r="H48" i="2"/>
  <c r="L48" i="2"/>
  <c r="P48" i="2"/>
  <c r="T48" i="2"/>
  <c r="X48" i="2"/>
  <c r="AB48" i="2"/>
  <c r="I48" i="2"/>
  <c r="Q48" i="2"/>
  <c r="Y48" i="2"/>
  <c r="J48" i="2"/>
  <c r="R48" i="2"/>
  <c r="Z48" i="2"/>
  <c r="M48" i="2"/>
  <c r="U48" i="2"/>
  <c r="AC48" i="2"/>
  <c r="G44" i="2"/>
  <c r="K44" i="2"/>
  <c r="O44" i="2"/>
  <c r="S44" i="2"/>
  <c r="W44" i="2"/>
  <c r="AA44" i="2"/>
  <c r="H44" i="2"/>
  <c r="L44" i="2"/>
  <c r="P44" i="2"/>
  <c r="T44" i="2"/>
  <c r="X44" i="2"/>
  <c r="AB44" i="2"/>
  <c r="M44" i="2"/>
  <c r="U44" i="2"/>
  <c r="AC44" i="2"/>
  <c r="F44" i="2"/>
  <c r="N44" i="2"/>
  <c r="V44" i="2"/>
  <c r="E44" i="2"/>
  <c r="I44" i="2"/>
  <c r="Q44" i="2"/>
  <c r="Y44" i="2"/>
  <c r="G40" i="2"/>
  <c r="K40" i="2"/>
  <c r="O40" i="2"/>
  <c r="S40" i="2"/>
  <c r="W40" i="2"/>
  <c r="AA40" i="2"/>
  <c r="H40" i="2"/>
  <c r="L40" i="2"/>
  <c r="P40" i="2"/>
  <c r="T40" i="2"/>
  <c r="X40" i="2"/>
  <c r="AB40" i="2"/>
  <c r="I40" i="2"/>
  <c r="Q40" i="2"/>
  <c r="Y40" i="2"/>
  <c r="J40" i="2"/>
  <c r="R40" i="2"/>
  <c r="Z40" i="2"/>
  <c r="M40" i="2"/>
  <c r="U40" i="2"/>
  <c r="AC40" i="2"/>
  <c r="AA30" i="2"/>
  <c r="W30" i="2"/>
  <c r="S30" i="2"/>
  <c r="O30" i="2"/>
  <c r="K30" i="2"/>
  <c r="AB31" i="2"/>
  <c r="X31" i="2"/>
  <c r="S31" i="2"/>
  <c r="O31" i="2"/>
  <c r="K31" i="2"/>
  <c r="AB32" i="2"/>
  <c r="T32" i="2"/>
  <c r="J32" i="2"/>
  <c r="S33" i="2"/>
  <c r="AB34" i="2"/>
  <c r="L34" i="2"/>
  <c r="U35" i="2"/>
  <c r="E36" i="2"/>
  <c r="N36" i="2"/>
  <c r="W37" i="2"/>
  <c r="G37" i="2"/>
  <c r="P38" i="2"/>
  <c r="Y39" i="2"/>
  <c r="V40" i="2"/>
  <c r="O41" i="2"/>
  <c r="H42" i="2"/>
  <c r="Z44" i="2"/>
  <c r="S45" i="2"/>
  <c r="L46" i="2"/>
  <c r="E48" i="2"/>
  <c r="W49" i="2"/>
  <c r="T51" i="2"/>
</calcChain>
</file>

<file path=xl/sharedStrings.xml><?xml version="1.0" encoding="utf-8"?>
<sst xmlns="http://schemas.openxmlformats.org/spreadsheetml/2006/main" count="169" uniqueCount="120">
  <si>
    <t>Project:</t>
  </si>
  <si>
    <t>Pigmentos rojos.rtx</t>
  </si>
  <si>
    <t>Ser.No.:</t>
  </si>
  <si>
    <t>900G10583</t>
  </si>
  <si>
    <t>Method:</t>
  </si>
  <si>
    <t>Pigmentos rojos</t>
  </si>
  <si>
    <t>Measurement</t>
  </si>
  <si>
    <t>High voltage/kV:</t>
  </si>
  <si>
    <t>Current/µA:</t>
  </si>
  <si>
    <t>Time/s:</t>
  </si>
  <si>
    <t>Energy range/keV:</t>
  </si>
  <si>
    <t>Anode:</t>
  </si>
  <si>
    <t>Rh</t>
  </si>
  <si>
    <t>Filter:</t>
  </si>
  <si>
    <t>Optic:</t>
  </si>
  <si>
    <t>No optic</t>
  </si>
  <si>
    <t>Atmosphere:</t>
  </si>
  <si>
    <t>Air</t>
  </si>
  <si>
    <t>Evaluation</t>
  </si>
  <si>
    <t>Corrections:</t>
  </si>
  <si>
    <t>Escape Backgr.</t>
  </si>
  <si>
    <t>Stripping cycles:</t>
  </si>
  <si>
    <t>Elements:</t>
  </si>
  <si>
    <t xml:space="preserve">Al As Ca Cu Fe K Mn Ni P Rb Rh Ru S Si Sr Ti V Zn Zr </t>
  </si>
  <si>
    <t>Deconvolution method:</t>
  </si>
  <si>
    <t>Bayes</t>
  </si>
  <si>
    <t>Values:</t>
  </si>
  <si>
    <t>Net area</t>
  </si>
  <si>
    <t>Al K12</t>
  </si>
  <si>
    <t>As K12</t>
  </si>
  <si>
    <t>As L1</t>
  </si>
  <si>
    <t>Ca K12</t>
  </si>
  <si>
    <t>Cu K12</t>
  </si>
  <si>
    <t>Fe K12</t>
  </si>
  <si>
    <t>K K12</t>
  </si>
  <si>
    <t>Mn K12</t>
  </si>
  <si>
    <t>Ni K12</t>
  </si>
  <si>
    <t>P K12</t>
  </si>
  <si>
    <t>Rb K12</t>
  </si>
  <si>
    <t>Rb L1</t>
  </si>
  <si>
    <t>Rh K12</t>
  </si>
  <si>
    <t>Rh L1</t>
  </si>
  <si>
    <t>Ru K12</t>
  </si>
  <si>
    <t>Ru L1</t>
  </si>
  <si>
    <t>S K12</t>
  </si>
  <si>
    <t>Si K12</t>
  </si>
  <si>
    <t>Sr K12</t>
  </si>
  <si>
    <t>Sr L1</t>
  </si>
  <si>
    <t>Ti K12</t>
  </si>
  <si>
    <t>V K12</t>
  </si>
  <si>
    <t>Zn K12</t>
  </si>
  <si>
    <t>Zr K12</t>
  </si>
  <si>
    <t>Zr L1</t>
  </si>
  <si>
    <t>00227-Spectrometer Mode@231122_201335</t>
  </si>
  <si>
    <t>00232-Spectrometer Mode@231122_201335</t>
  </si>
  <si>
    <t>00234-Spectrometer Mode@231122_201335</t>
  </si>
  <si>
    <t>00242-Spectrometer Mode@231122_201335</t>
  </si>
  <si>
    <t>00244-Spectrometer Mode@231122_201335</t>
  </si>
  <si>
    <t>00246-Spectrometer Mode@231122_201335</t>
  </si>
  <si>
    <t>00250-Spectrometer Mode@231122_201335</t>
  </si>
  <si>
    <t>00252-Spectrometer Mode@231122_201335</t>
  </si>
  <si>
    <t>00260-Spectrometer Mode@231122_201335</t>
  </si>
  <si>
    <t>00263-Spectrometer Mode@231122_201335</t>
  </si>
  <si>
    <t>00267-Spectrometer Mode@231122_201335</t>
  </si>
  <si>
    <t>00268-Spectrometer Mode@231122_201335</t>
  </si>
  <si>
    <t>00271-Spectrometer Mode@231122_201335</t>
  </si>
  <si>
    <t>00283-Spectrometer Mode@231122_201335</t>
  </si>
  <si>
    <t>00285-Spectrometer Mode@231122_201335</t>
  </si>
  <si>
    <t>00288-Spectrometer Mode@231122_201335</t>
  </si>
  <si>
    <t>00291-Spectrometer Mode@231122_201335</t>
  </si>
  <si>
    <t>00293-Spectrometer Mode@231122_201335</t>
  </si>
  <si>
    <t>00300-Spectrometer Mode@231122_201335</t>
  </si>
  <si>
    <t>00304-Spectrometer Mode@231122_201335</t>
  </si>
  <si>
    <t>00307-Spectrometer Mode@231122_201335</t>
  </si>
  <si>
    <t>00313-Spectrometer Mode@231122_201335</t>
  </si>
  <si>
    <t>00367-Spectrometer Mode@231122_201335</t>
  </si>
  <si>
    <t>00226-Spectrometer Mode@251122_152846</t>
  </si>
  <si>
    <t xml:space="preserve">Muestra </t>
  </si>
  <si>
    <t>Punto</t>
  </si>
  <si>
    <t>Al</t>
  </si>
  <si>
    <t>As</t>
  </si>
  <si>
    <t>Ca</t>
  </si>
  <si>
    <t>Cu</t>
  </si>
  <si>
    <t>Fe</t>
  </si>
  <si>
    <t>K</t>
  </si>
  <si>
    <t>Mn</t>
  </si>
  <si>
    <t>P</t>
  </si>
  <si>
    <t>Rb</t>
  </si>
  <si>
    <t>S</t>
  </si>
  <si>
    <t>Si</t>
  </si>
  <si>
    <t>Sr</t>
  </si>
  <si>
    <t>Ti</t>
  </si>
  <si>
    <t>V</t>
  </si>
  <si>
    <t>Zn</t>
  </si>
  <si>
    <t>Zr</t>
  </si>
  <si>
    <t>Pigmento A</t>
  </si>
  <si>
    <t>Pigmento R</t>
  </si>
  <si>
    <t>CG1 Muestra 5</t>
  </si>
  <si>
    <t>CG1 Muestra 7</t>
  </si>
  <si>
    <t>CGT Muestra 8</t>
  </si>
  <si>
    <t>CGT Muestra 9</t>
  </si>
  <si>
    <t>CChM Muestra 7</t>
  </si>
  <si>
    <t>CChM Muestra 8</t>
  </si>
  <si>
    <t>CChM Muestra 11</t>
  </si>
  <si>
    <t>CChM Muestra 12</t>
  </si>
  <si>
    <t>CChM Muestra 14</t>
  </si>
  <si>
    <t>BCI Muestra 1</t>
  </si>
  <si>
    <t>BCI Muestra 2</t>
  </si>
  <si>
    <t>BCI Muestra 5</t>
  </si>
  <si>
    <t>BCI Muestra 6</t>
  </si>
  <si>
    <t>BCI Muestra 7</t>
  </si>
  <si>
    <t>BCI Muestra 11</t>
  </si>
  <si>
    <t>BCI Muestra 13</t>
  </si>
  <si>
    <t>BCI Muestra 16</t>
  </si>
  <si>
    <t>BCI Muestra 18</t>
  </si>
  <si>
    <t>BCI Muestra 21</t>
  </si>
  <si>
    <t>Ni</t>
  </si>
  <si>
    <t>CG8 Muestra 1</t>
  </si>
  <si>
    <t>CG8 Muestra 3</t>
  </si>
  <si>
    <t>CG4 Muestra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</si>
</sst>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0" fontId="0" fillId="0" borderId="0" xfId="1" applyNumberFormat="1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D6AF0-D982-4118-8962-7AE1543D36BD}">
  <dimension ref="A1:B34"/>
  <sheetViews>
    <sheetView workbookViewId="0"/>
  </sheetViews>
  <sheetFormatPr baseColWidth="10" defaultRowHeight="14.4" x14ac:dyDescent="0.3"/>
  <cols>
    <col min="1" max="1" width="22.33203125" bestFit="1" customWidth="1"/>
    <col min="2" max="2" width="45.5546875" bestFit="1" customWidth="1"/>
  </cols>
  <sheetData>
    <row r="1" spans="1:2" x14ac:dyDescent="0.3">
      <c r="A1" t="s">
        <v>0</v>
      </c>
      <c r="B1" t="s">
        <v>1</v>
      </c>
    </row>
    <row r="3" spans="1:2" x14ac:dyDescent="0.3">
      <c r="A3" t="s">
        <v>2</v>
      </c>
      <c r="B3" t="s">
        <v>3</v>
      </c>
    </row>
    <row r="5" spans="1:2" x14ac:dyDescent="0.3">
      <c r="A5" t="s">
        <v>4</v>
      </c>
      <c r="B5" t="s">
        <v>5</v>
      </c>
    </row>
    <row r="6" spans="1:2" x14ac:dyDescent="0.3">
      <c r="A6" t="s">
        <v>6</v>
      </c>
    </row>
    <row r="7" spans="1:2" x14ac:dyDescent="0.3">
      <c r="A7" t="s">
        <v>7</v>
      </c>
      <c r="B7">
        <v>40</v>
      </c>
    </row>
    <row r="8" spans="1:2" x14ac:dyDescent="0.3">
      <c r="A8" t="s">
        <v>8</v>
      </c>
      <c r="B8">
        <v>43</v>
      </c>
    </row>
    <row r="9" spans="1:2" x14ac:dyDescent="0.3">
      <c r="A9" t="s">
        <v>9</v>
      </c>
      <c r="B9">
        <v>76</v>
      </c>
    </row>
    <row r="10" spans="1:2" x14ac:dyDescent="0.3">
      <c r="A10" t="s">
        <v>10</v>
      </c>
      <c r="B10">
        <v>0</v>
      </c>
    </row>
    <row r="11" spans="1:2" x14ac:dyDescent="0.3">
      <c r="A11" t="s">
        <v>11</v>
      </c>
      <c r="B11" t="s">
        <v>12</v>
      </c>
    </row>
    <row r="12" spans="1:2" x14ac:dyDescent="0.3">
      <c r="A12" t="s">
        <v>13</v>
      </c>
    </row>
    <row r="13" spans="1:2" x14ac:dyDescent="0.3">
      <c r="A13" t="s">
        <v>14</v>
      </c>
      <c r="B13" t="s">
        <v>15</v>
      </c>
    </row>
    <row r="14" spans="1:2" x14ac:dyDescent="0.3">
      <c r="A14" t="s">
        <v>16</v>
      </c>
      <c r="B14" t="s">
        <v>17</v>
      </c>
    </row>
    <row r="15" spans="1:2" x14ac:dyDescent="0.3">
      <c r="A15" t="s">
        <v>18</v>
      </c>
    </row>
    <row r="16" spans="1:2" x14ac:dyDescent="0.3">
      <c r="A16" t="s">
        <v>19</v>
      </c>
      <c r="B16" t="s">
        <v>20</v>
      </c>
    </row>
    <row r="17" spans="1:2" x14ac:dyDescent="0.3">
      <c r="A17" t="s">
        <v>21</v>
      </c>
      <c r="B17">
        <v>9</v>
      </c>
    </row>
    <row r="18" spans="1:2" x14ac:dyDescent="0.3">
      <c r="A18" t="s">
        <v>22</v>
      </c>
      <c r="B18" t="s">
        <v>23</v>
      </c>
    </row>
    <row r="19" spans="1:2" x14ac:dyDescent="0.3">
      <c r="A19" t="s">
        <v>24</v>
      </c>
      <c r="B19" t="s">
        <v>25</v>
      </c>
    </row>
    <row r="34" spans="1:2" x14ac:dyDescent="0.3">
      <c r="A34" t="s">
        <v>26</v>
      </c>
      <c r="B34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9C7BA-AA99-4541-A747-396188A18050}">
  <dimension ref="D1:AD52"/>
  <sheetViews>
    <sheetView workbookViewId="0">
      <selection activeCell="U25" sqref="U25:AB25"/>
    </sheetView>
  </sheetViews>
  <sheetFormatPr baseColWidth="10" defaultRowHeight="14.4" x14ac:dyDescent="0.3"/>
  <cols>
    <col min="4" max="4" width="40" bestFit="1" customWidth="1"/>
    <col min="5" max="5" width="6.44140625" bestFit="1" customWidth="1"/>
    <col min="6" max="6" width="6.6640625" bestFit="1" customWidth="1"/>
    <col min="7" max="7" width="5.44140625" bestFit="1" customWidth="1"/>
    <col min="8" max="8" width="8" bestFit="1" customWidth="1"/>
    <col min="9" max="9" width="6.88671875" bestFit="1" customWidth="1"/>
    <col min="10" max="10" width="9" bestFit="1" customWidth="1"/>
    <col min="11" max="11" width="8" bestFit="1" customWidth="1"/>
    <col min="12" max="12" width="7.44140625" bestFit="1" customWidth="1"/>
    <col min="13" max="13" width="6.5546875" bestFit="1" customWidth="1"/>
    <col min="14" max="14" width="6" bestFit="1" customWidth="1"/>
    <col min="15" max="15" width="7" bestFit="1" customWidth="1"/>
    <col min="16" max="16" width="5.5546875" bestFit="1" customWidth="1"/>
    <col min="17" max="17" width="6.88671875" bestFit="1" customWidth="1"/>
    <col min="18" max="19" width="7" bestFit="1" customWidth="1"/>
    <col min="20" max="20" width="6" bestFit="1" customWidth="1"/>
    <col min="21" max="22" width="7" bestFit="1" customWidth="1"/>
    <col min="23" max="23" width="6.33203125" bestFit="1" customWidth="1"/>
    <col min="24" max="24" width="5" bestFit="1" customWidth="1"/>
    <col min="25" max="25" width="7" bestFit="1" customWidth="1"/>
    <col min="26" max="26" width="6" bestFit="1" customWidth="1"/>
    <col min="27" max="27" width="6.6640625" bestFit="1" customWidth="1"/>
    <col min="28" max="28" width="6.33203125" bestFit="1" customWidth="1"/>
    <col min="29" max="29" width="5" bestFit="1" customWidth="1"/>
  </cols>
  <sheetData>
    <row r="1" spans="4:30" x14ac:dyDescent="0.3"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38</v>
      </c>
      <c r="P1" t="s">
        <v>39</v>
      </c>
      <c r="Q1" t="s">
        <v>40</v>
      </c>
      <c r="R1" t="s">
        <v>41</v>
      </c>
      <c r="S1" t="s">
        <v>42</v>
      </c>
      <c r="T1" t="s">
        <v>43</v>
      </c>
      <c r="U1" t="s">
        <v>44</v>
      </c>
      <c r="V1" t="s">
        <v>45</v>
      </c>
      <c r="W1" t="s">
        <v>46</v>
      </c>
      <c r="X1" t="s">
        <v>47</v>
      </c>
      <c r="Y1" t="s">
        <v>48</v>
      </c>
      <c r="Z1" t="s">
        <v>49</v>
      </c>
      <c r="AA1" t="s">
        <v>50</v>
      </c>
      <c r="AB1" t="s">
        <v>51</v>
      </c>
      <c r="AC1" t="s">
        <v>52</v>
      </c>
    </row>
    <row r="2" spans="4:30" x14ac:dyDescent="0.3">
      <c r="D2" t="s">
        <v>76</v>
      </c>
      <c r="E2">
        <v>5866</v>
      </c>
      <c r="F2">
        <v>14748</v>
      </c>
      <c r="G2">
        <v>65</v>
      </c>
      <c r="H2">
        <v>317178</v>
      </c>
      <c r="I2">
        <v>7813</v>
      </c>
      <c r="J2">
        <v>6258275</v>
      </c>
      <c r="K2">
        <v>183238</v>
      </c>
      <c r="L2">
        <v>26470</v>
      </c>
      <c r="M2">
        <v>10543</v>
      </c>
      <c r="N2">
        <v>12644</v>
      </c>
      <c r="O2">
        <v>52961</v>
      </c>
      <c r="P2">
        <v>1</v>
      </c>
      <c r="Q2">
        <v>47907</v>
      </c>
      <c r="R2">
        <v>76518</v>
      </c>
      <c r="S2">
        <v>132161</v>
      </c>
      <c r="T2">
        <v>1</v>
      </c>
      <c r="U2">
        <v>8468</v>
      </c>
      <c r="V2">
        <v>54361</v>
      </c>
      <c r="W2">
        <v>21820</v>
      </c>
      <c r="X2">
        <v>1</v>
      </c>
      <c r="Y2">
        <v>89473</v>
      </c>
      <c r="Z2">
        <v>15260</v>
      </c>
      <c r="AA2">
        <v>11516</v>
      </c>
      <c r="AB2">
        <v>37775</v>
      </c>
      <c r="AC2">
        <v>1</v>
      </c>
      <c r="AD2">
        <f>SUM(E2:AC2)</f>
        <v>7385064</v>
      </c>
    </row>
    <row r="3" spans="4:30" x14ac:dyDescent="0.3">
      <c r="D3" t="s">
        <v>53</v>
      </c>
      <c r="E3">
        <v>6862</v>
      </c>
      <c r="F3">
        <v>9934</v>
      </c>
      <c r="G3">
        <v>88</v>
      </c>
      <c r="H3">
        <v>119430</v>
      </c>
      <c r="I3">
        <v>5407</v>
      </c>
      <c r="J3">
        <v>12346411</v>
      </c>
      <c r="K3">
        <v>292545</v>
      </c>
      <c r="L3">
        <v>14018</v>
      </c>
      <c r="M3">
        <v>4702</v>
      </c>
      <c r="N3">
        <v>1441</v>
      </c>
      <c r="O3">
        <v>178043</v>
      </c>
      <c r="P3">
        <v>1</v>
      </c>
      <c r="Q3">
        <v>32529</v>
      </c>
      <c r="R3">
        <v>71055</v>
      </c>
      <c r="S3">
        <v>41710</v>
      </c>
      <c r="T3">
        <v>582</v>
      </c>
      <c r="U3">
        <v>7853</v>
      </c>
      <c r="V3">
        <v>27632</v>
      </c>
      <c r="W3">
        <v>14028</v>
      </c>
      <c r="X3">
        <v>1</v>
      </c>
      <c r="Y3">
        <v>65849</v>
      </c>
      <c r="Z3">
        <v>13500</v>
      </c>
      <c r="AA3">
        <v>4534</v>
      </c>
      <c r="AB3">
        <v>5217</v>
      </c>
      <c r="AC3">
        <v>1</v>
      </c>
      <c r="AD3">
        <f>SUM(E3:AC3)</f>
        <v>13263373</v>
      </c>
    </row>
    <row r="4" spans="4:30" x14ac:dyDescent="0.3">
      <c r="D4" t="s">
        <v>54</v>
      </c>
      <c r="E4">
        <v>21908</v>
      </c>
      <c r="F4">
        <v>3609</v>
      </c>
      <c r="G4">
        <v>656</v>
      </c>
      <c r="H4">
        <v>292853</v>
      </c>
      <c r="I4">
        <v>4961</v>
      </c>
      <c r="J4">
        <v>1652343</v>
      </c>
      <c r="K4">
        <v>367983</v>
      </c>
      <c r="L4">
        <v>20062</v>
      </c>
      <c r="M4">
        <v>7798</v>
      </c>
      <c r="N4">
        <v>5613</v>
      </c>
      <c r="O4">
        <v>19846</v>
      </c>
      <c r="P4">
        <v>1</v>
      </c>
      <c r="Q4">
        <v>28679</v>
      </c>
      <c r="R4">
        <v>74570</v>
      </c>
      <c r="S4">
        <v>75513</v>
      </c>
      <c r="T4">
        <v>1</v>
      </c>
      <c r="U4">
        <v>26522</v>
      </c>
      <c r="V4">
        <v>225633</v>
      </c>
      <c r="W4">
        <v>40454</v>
      </c>
      <c r="X4">
        <v>1</v>
      </c>
      <c r="Y4">
        <v>92615</v>
      </c>
      <c r="Z4">
        <v>14366</v>
      </c>
      <c r="AA4">
        <v>6183</v>
      </c>
      <c r="AB4">
        <v>16600</v>
      </c>
      <c r="AC4">
        <v>1</v>
      </c>
      <c r="AD4">
        <f t="shared" ref="AD4:AD25" si="0">SUM(E4:AC4)</f>
        <v>2998771</v>
      </c>
    </row>
    <row r="5" spans="4:30" x14ac:dyDescent="0.3">
      <c r="D5" t="s">
        <v>55</v>
      </c>
      <c r="E5">
        <v>47137</v>
      </c>
      <c r="F5">
        <v>12265</v>
      </c>
      <c r="G5">
        <v>2259</v>
      </c>
      <c r="H5">
        <v>868409</v>
      </c>
      <c r="I5">
        <v>12408</v>
      </c>
      <c r="J5">
        <v>3330813</v>
      </c>
      <c r="K5">
        <v>697889</v>
      </c>
      <c r="L5">
        <v>55533</v>
      </c>
      <c r="M5">
        <v>14541</v>
      </c>
      <c r="N5">
        <v>10248</v>
      </c>
      <c r="O5">
        <v>40782</v>
      </c>
      <c r="P5">
        <v>1</v>
      </c>
      <c r="Q5">
        <v>54906</v>
      </c>
      <c r="R5">
        <v>77035</v>
      </c>
      <c r="S5">
        <v>124409</v>
      </c>
      <c r="T5">
        <v>1</v>
      </c>
      <c r="U5">
        <v>53221</v>
      </c>
      <c r="V5">
        <v>488231</v>
      </c>
      <c r="W5">
        <v>65437</v>
      </c>
      <c r="X5">
        <v>1</v>
      </c>
      <c r="Y5">
        <v>163580</v>
      </c>
      <c r="Z5">
        <v>23885</v>
      </c>
      <c r="AA5">
        <v>14645</v>
      </c>
      <c r="AB5">
        <v>33607</v>
      </c>
      <c r="AC5">
        <v>1</v>
      </c>
      <c r="AD5">
        <f t="shared" si="0"/>
        <v>6191244</v>
      </c>
    </row>
    <row r="6" spans="4:30" x14ac:dyDescent="0.3">
      <c r="D6" t="s">
        <v>56</v>
      </c>
      <c r="E6">
        <v>37694</v>
      </c>
      <c r="F6">
        <v>24078</v>
      </c>
      <c r="G6">
        <v>1178</v>
      </c>
      <c r="H6">
        <v>550789</v>
      </c>
      <c r="I6">
        <v>20921</v>
      </c>
      <c r="J6">
        <v>4944969</v>
      </c>
      <c r="K6">
        <v>441229</v>
      </c>
      <c r="L6">
        <v>68779</v>
      </c>
      <c r="M6">
        <v>10622</v>
      </c>
      <c r="N6">
        <v>2822</v>
      </c>
      <c r="O6">
        <v>64803</v>
      </c>
      <c r="P6">
        <v>1</v>
      </c>
      <c r="Q6">
        <v>50271</v>
      </c>
      <c r="R6">
        <v>66945</v>
      </c>
      <c r="S6">
        <v>117456</v>
      </c>
      <c r="T6">
        <v>1</v>
      </c>
      <c r="U6">
        <v>63256</v>
      </c>
      <c r="V6">
        <v>590141</v>
      </c>
      <c r="W6">
        <v>51947</v>
      </c>
      <c r="X6">
        <v>1</v>
      </c>
      <c r="Y6">
        <v>126134</v>
      </c>
      <c r="Z6">
        <v>21729</v>
      </c>
      <c r="AA6">
        <v>10322</v>
      </c>
      <c r="AB6">
        <v>26311</v>
      </c>
      <c r="AC6">
        <v>1</v>
      </c>
      <c r="AD6">
        <f t="shared" si="0"/>
        <v>7292400</v>
      </c>
    </row>
    <row r="7" spans="4:30" x14ac:dyDescent="0.3">
      <c r="D7" t="s">
        <v>57</v>
      </c>
      <c r="E7">
        <v>34435</v>
      </c>
      <c r="F7">
        <v>8920</v>
      </c>
      <c r="G7">
        <v>598</v>
      </c>
      <c r="H7">
        <v>430003</v>
      </c>
      <c r="I7">
        <v>10747</v>
      </c>
      <c r="J7">
        <v>5063162</v>
      </c>
      <c r="K7">
        <v>332755</v>
      </c>
      <c r="L7">
        <v>291209</v>
      </c>
      <c r="M7">
        <v>9530</v>
      </c>
      <c r="N7">
        <v>14795</v>
      </c>
      <c r="O7">
        <v>43616</v>
      </c>
      <c r="P7">
        <v>1</v>
      </c>
      <c r="Q7">
        <v>38607</v>
      </c>
      <c r="R7">
        <v>80224</v>
      </c>
      <c r="S7">
        <v>94610</v>
      </c>
      <c r="T7">
        <v>1</v>
      </c>
      <c r="U7">
        <v>21101</v>
      </c>
      <c r="V7">
        <v>415648</v>
      </c>
      <c r="W7">
        <v>55790</v>
      </c>
      <c r="X7">
        <v>1</v>
      </c>
      <c r="Y7">
        <v>136457</v>
      </c>
      <c r="Z7">
        <v>23638</v>
      </c>
      <c r="AA7">
        <v>10230</v>
      </c>
      <c r="AB7">
        <v>19051</v>
      </c>
      <c r="AC7">
        <v>1</v>
      </c>
      <c r="AD7">
        <f t="shared" si="0"/>
        <v>7135130</v>
      </c>
    </row>
    <row r="8" spans="4:30" x14ac:dyDescent="0.3">
      <c r="D8" t="s">
        <v>58</v>
      </c>
      <c r="E8">
        <v>42717</v>
      </c>
      <c r="F8">
        <v>10836</v>
      </c>
      <c r="G8">
        <v>811</v>
      </c>
      <c r="H8">
        <v>455305</v>
      </c>
      <c r="I8">
        <v>15572</v>
      </c>
      <c r="J8">
        <v>3907688</v>
      </c>
      <c r="K8">
        <v>430628</v>
      </c>
      <c r="L8">
        <v>53800</v>
      </c>
      <c r="M8">
        <v>11651</v>
      </c>
      <c r="N8">
        <v>15972</v>
      </c>
      <c r="O8">
        <v>44709</v>
      </c>
      <c r="P8">
        <v>1</v>
      </c>
      <c r="Q8">
        <v>48387</v>
      </c>
      <c r="R8">
        <v>73593</v>
      </c>
      <c r="S8">
        <v>121755</v>
      </c>
      <c r="T8">
        <v>1</v>
      </c>
      <c r="U8">
        <v>12122</v>
      </c>
      <c r="V8">
        <v>573648</v>
      </c>
      <c r="W8">
        <v>80396</v>
      </c>
      <c r="X8">
        <v>1</v>
      </c>
      <c r="Y8">
        <v>180014</v>
      </c>
      <c r="Z8">
        <v>25583</v>
      </c>
      <c r="AA8">
        <v>10500</v>
      </c>
      <c r="AB8">
        <v>26680</v>
      </c>
      <c r="AC8">
        <v>1</v>
      </c>
      <c r="AD8">
        <f t="shared" si="0"/>
        <v>6142371</v>
      </c>
    </row>
    <row r="9" spans="4:30" x14ac:dyDescent="0.3">
      <c r="D9" t="s">
        <v>59</v>
      </c>
      <c r="E9">
        <v>48629</v>
      </c>
      <c r="F9">
        <v>6658</v>
      </c>
      <c r="G9">
        <v>1170</v>
      </c>
      <c r="H9">
        <v>313382</v>
      </c>
      <c r="I9">
        <v>11842</v>
      </c>
      <c r="J9">
        <v>2794977</v>
      </c>
      <c r="K9">
        <v>537562</v>
      </c>
      <c r="L9">
        <v>41579</v>
      </c>
      <c r="M9">
        <v>13209</v>
      </c>
      <c r="N9">
        <v>2730</v>
      </c>
      <c r="O9">
        <v>99232</v>
      </c>
      <c r="P9">
        <v>1</v>
      </c>
      <c r="Q9">
        <v>50888</v>
      </c>
      <c r="R9">
        <v>65193</v>
      </c>
      <c r="S9">
        <v>125689</v>
      </c>
      <c r="T9">
        <v>0</v>
      </c>
      <c r="U9">
        <v>12719</v>
      </c>
      <c r="V9">
        <v>646411</v>
      </c>
      <c r="W9">
        <v>30267</v>
      </c>
      <c r="X9">
        <v>1</v>
      </c>
      <c r="Y9">
        <v>154772</v>
      </c>
      <c r="Z9">
        <v>24749</v>
      </c>
      <c r="AA9">
        <v>10711</v>
      </c>
      <c r="AB9">
        <v>29102</v>
      </c>
      <c r="AC9">
        <v>1</v>
      </c>
      <c r="AD9">
        <f t="shared" si="0"/>
        <v>5021474</v>
      </c>
    </row>
    <row r="10" spans="4:30" x14ac:dyDescent="0.3">
      <c r="D10" t="s">
        <v>60</v>
      </c>
      <c r="E10">
        <v>50149</v>
      </c>
      <c r="F10">
        <v>5333</v>
      </c>
      <c r="G10">
        <v>960</v>
      </c>
      <c r="H10">
        <v>331919</v>
      </c>
      <c r="I10">
        <v>8977</v>
      </c>
      <c r="J10">
        <v>2504665</v>
      </c>
      <c r="K10">
        <v>670961</v>
      </c>
      <c r="L10">
        <v>32784</v>
      </c>
      <c r="M10">
        <v>11725</v>
      </c>
      <c r="N10">
        <v>1878</v>
      </c>
      <c r="O10">
        <v>41948</v>
      </c>
      <c r="P10">
        <v>1</v>
      </c>
      <c r="Q10">
        <v>46926</v>
      </c>
      <c r="R10">
        <v>85323</v>
      </c>
      <c r="S10">
        <v>123336</v>
      </c>
      <c r="T10">
        <v>1566</v>
      </c>
      <c r="U10">
        <v>9442</v>
      </c>
      <c r="V10">
        <v>516905</v>
      </c>
      <c r="W10">
        <v>50662</v>
      </c>
      <c r="X10">
        <v>1</v>
      </c>
      <c r="Y10">
        <v>134806</v>
      </c>
      <c r="Z10">
        <v>21671</v>
      </c>
      <c r="AA10">
        <v>5841</v>
      </c>
      <c r="AB10">
        <v>22146</v>
      </c>
      <c r="AC10">
        <v>1</v>
      </c>
      <c r="AD10">
        <f t="shared" si="0"/>
        <v>4679926</v>
      </c>
    </row>
    <row r="11" spans="4:30" x14ac:dyDescent="0.3">
      <c r="D11" t="s">
        <v>61</v>
      </c>
      <c r="E11">
        <v>45903</v>
      </c>
      <c r="F11">
        <v>11536</v>
      </c>
      <c r="G11">
        <v>1499</v>
      </c>
      <c r="H11">
        <v>519166</v>
      </c>
      <c r="I11">
        <v>10359</v>
      </c>
      <c r="J11">
        <v>2970177</v>
      </c>
      <c r="K11">
        <v>652756</v>
      </c>
      <c r="L11">
        <v>85109</v>
      </c>
      <c r="M11">
        <v>13365</v>
      </c>
      <c r="N11">
        <v>11444</v>
      </c>
      <c r="O11">
        <v>38986</v>
      </c>
      <c r="P11">
        <v>1</v>
      </c>
      <c r="Q11">
        <v>48306</v>
      </c>
      <c r="R11">
        <v>84832</v>
      </c>
      <c r="S11">
        <v>122633</v>
      </c>
      <c r="T11">
        <v>1</v>
      </c>
      <c r="U11">
        <v>26433</v>
      </c>
      <c r="V11">
        <v>479913</v>
      </c>
      <c r="W11">
        <v>57478</v>
      </c>
      <c r="X11">
        <v>1</v>
      </c>
      <c r="Y11">
        <v>160767</v>
      </c>
      <c r="Z11">
        <v>29675</v>
      </c>
      <c r="AA11">
        <v>12400</v>
      </c>
      <c r="AB11">
        <v>26622</v>
      </c>
      <c r="AC11">
        <v>1</v>
      </c>
      <c r="AD11">
        <f t="shared" si="0"/>
        <v>5409363</v>
      </c>
    </row>
    <row r="12" spans="4:30" x14ac:dyDescent="0.3">
      <c r="D12" t="s">
        <v>62</v>
      </c>
      <c r="E12">
        <v>53396</v>
      </c>
      <c r="F12">
        <v>9588</v>
      </c>
      <c r="G12">
        <v>2600</v>
      </c>
      <c r="H12">
        <v>609308</v>
      </c>
      <c r="I12">
        <v>17656</v>
      </c>
      <c r="J12">
        <v>3543962</v>
      </c>
      <c r="K12">
        <v>531743</v>
      </c>
      <c r="L12">
        <v>69830</v>
      </c>
      <c r="M12">
        <v>14721</v>
      </c>
      <c r="N12">
        <v>13503</v>
      </c>
      <c r="O12">
        <v>55034</v>
      </c>
      <c r="P12">
        <v>1</v>
      </c>
      <c r="Q12">
        <v>54819</v>
      </c>
      <c r="R12">
        <v>67820</v>
      </c>
      <c r="S12">
        <v>118349</v>
      </c>
      <c r="T12">
        <v>1</v>
      </c>
      <c r="U12">
        <v>3294</v>
      </c>
      <c r="V12">
        <v>609543</v>
      </c>
      <c r="W12">
        <v>35164</v>
      </c>
      <c r="X12">
        <v>1</v>
      </c>
      <c r="Y12">
        <v>173829</v>
      </c>
      <c r="Z12">
        <v>26199</v>
      </c>
      <c r="AA12">
        <v>14906</v>
      </c>
      <c r="AB12">
        <v>28445</v>
      </c>
      <c r="AC12">
        <v>1</v>
      </c>
      <c r="AD12">
        <f t="shared" si="0"/>
        <v>6053713</v>
      </c>
    </row>
    <row r="13" spans="4:30" x14ac:dyDescent="0.3">
      <c r="D13" t="s">
        <v>63</v>
      </c>
      <c r="E13">
        <v>52933</v>
      </c>
      <c r="F13">
        <v>12588</v>
      </c>
      <c r="G13">
        <v>1354</v>
      </c>
      <c r="H13">
        <v>315158</v>
      </c>
      <c r="I13">
        <v>18028</v>
      </c>
      <c r="J13">
        <v>6337814</v>
      </c>
      <c r="K13">
        <v>751515</v>
      </c>
      <c r="L13">
        <v>30158</v>
      </c>
      <c r="M13">
        <v>10549</v>
      </c>
      <c r="N13">
        <v>5679</v>
      </c>
      <c r="O13">
        <v>77440</v>
      </c>
      <c r="P13">
        <v>1</v>
      </c>
      <c r="Q13">
        <v>46945</v>
      </c>
      <c r="R13">
        <v>66718</v>
      </c>
      <c r="S13">
        <v>104927</v>
      </c>
      <c r="T13">
        <v>0</v>
      </c>
      <c r="U13">
        <v>26601</v>
      </c>
      <c r="V13">
        <v>472028</v>
      </c>
      <c r="W13">
        <v>23861</v>
      </c>
      <c r="X13">
        <v>1</v>
      </c>
      <c r="Y13">
        <v>138798</v>
      </c>
      <c r="Z13">
        <v>20517</v>
      </c>
      <c r="AA13">
        <v>8185</v>
      </c>
      <c r="AB13">
        <v>42475</v>
      </c>
      <c r="AC13">
        <v>1</v>
      </c>
      <c r="AD13">
        <f t="shared" si="0"/>
        <v>8564274</v>
      </c>
    </row>
    <row r="14" spans="4:30" x14ac:dyDescent="0.3">
      <c r="D14" t="s">
        <v>64</v>
      </c>
      <c r="E14">
        <v>80638</v>
      </c>
      <c r="F14">
        <v>12133</v>
      </c>
      <c r="G14">
        <v>1735</v>
      </c>
      <c r="H14">
        <v>332091</v>
      </c>
      <c r="I14">
        <v>14245</v>
      </c>
      <c r="J14">
        <v>3803869</v>
      </c>
      <c r="K14">
        <v>822787</v>
      </c>
      <c r="L14">
        <v>47953</v>
      </c>
      <c r="M14">
        <v>15327</v>
      </c>
      <c r="N14">
        <v>4189</v>
      </c>
      <c r="O14">
        <v>49651</v>
      </c>
      <c r="P14">
        <v>1</v>
      </c>
      <c r="Q14">
        <v>54571</v>
      </c>
      <c r="R14">
        <v>68483</v>
      </c>
      <c r="S14">
        <v>133113</v>
      </c>
      <c r="T14">
        <v>1</v>
      </c>
      <c r="U14">
        <v>5830</v>
      </c>
      <c r="V14">
        <v>464871</v>
      </c>
      <c r="W14">
        <v>34460</v>
      </c>
      <c r="X14">
        <v>1</v>
      </c>
      <c r="Y14">
        <v>223146</v>
      </c>
      <c r="Z14">
        <v>30026</v>
      </c>
      <c r="AA14">
        <v>10685</v>
      </c>
      <c r="AB14">
        <v>55332</v>
      </c>
      <c r="AC14">
        <v>1</v>
      </c>
      <c r="AD14">
        <f t="shared" si="0"/>
        <v>6265139</v>
      </c>
    </row>
    <row r="15" spans="4:30" x14ac:dyDescent="0.3">
      <c r="D15" t="s">
        <v>65</v>
      </c>
      <c r="E15">
        <v>50131</v>
      </c>
      <c r="F15">
        <v>9202</v>
      </c>
      <c r="G15">
        <v>725</v>
      </c>
      <c r="H15">
        <v>296786</v>
      </c>
      <c r="I15">
        <v>11339</v>
      </c>
      <c r="J15">
        <v>4624881</v>
      </c>
      <c r="K15">
        <v>1068269</v>
      </c>
      <c r="L15">
        <v>43972</v>
      </c>
      <c r="M15">
        <v>9931</v>
      </c>
      <c r="N15">
        <v>7831</v>
      </c>
      <c r="O15">
        <v>115051</v>
      </c>
      <c r="P15">
        <v>1</v>
      </c>
      <c r="Q15">
        <v>53872</v>
      </c>
      <c r="R15">
        <v>87833</v>
      </c>
      <c r="S15">
        <v>123433</v>
      </c>
      <c r="T15">
        <v>0</v>
      </c>
      <c r="U15">
        <v>15253</v>
      </c>
      <c r="V15">
        <v>309617</v>
      </c>
      <c r="W15">
        <v>15046</v>
      </c>
      <c r="X15">
        <v>1</v>
      </c>
      <c r="Y15">
        <v>122621</v>
      </c>
      <c r="Z15">
        <v>27667</v>
      </c>
      <c r="AA15">
        <v>10747</v>
      </c>
      <c r="AB15">
        <v>57059</v>
      </c>
      <c r="AC15">
        <v>1</v>
      </c>
      <c r="AD15">
        <f t="shared" si="0"/>
        <v>7061269</v>
      </c>
    </row>
    <row r="16" spans="4:30" x14ac:dyDescent="0.3">
      <c r="D16" t="s">
        <v>66</v>
      </c>
      <c r="E16">
        <v>25569</v>
      </c>
      <c r="F16">
        <v>2765</v>
      </c>
      <c r="G16">
        <v>714</v>
      </c>
      <c r="H16">
        <v>352389</v>
      </c>
      <c r="I16">
        <v>6560</v>
      </c>
      <c r="J16">
        <v>2181101</v>
      </c>
      <c r="K16">
        <v>386557</v>
      </c>
      <c r="L16">
        <v>27483</v>
      </c>
      <c r="M16">
        <v>7814</v>
      </c>
      <c r="N16">
        <v>12034</v>
      </c>
      <c r="O16">
        <v>19742</v>
      </c>
      <c r="P16">
        <v>1</v>
      </c>
      <c r="Q16">
        <v>29176</v>
      </c>
      <c r="R16">
        <v>72135</v>
      </c>
      <c r="S16">
        <v>73818</v>
      </c>
      <c r="T16">
        <v>0</v>
      </c>
      <c r="U16">
        <v>1560</v>
      </c>
      <c r="V16">
        <v>203987</v>
      </c>
      <c r="W16">
        <v>37996</v>
      </c>
      <c r="X16">
        <v>1</v>
      </c>
      <c r="Y16">
        <v>145785</v>
      </c>
      <c r="Z16">
        <v>15999</v>
      </c>
      <c r="AA16">
        <v>7822</v>
      </c>
      <c r="AB16">
        <v>15850</v>
      </c>
      <c r="AC16">
        <v>1</v>
      </c>
      <c r="AD16">
        <f t="shared" si="0"/>
        <v>3626859</v>
      </c>
    </row>
    <row r="17" spans="4:30" x14ac:dyDescent="0.3">
      <c r="D17" t="s">
        <v>67</v>
      </c>
      <c r="E17">
        <v>26560</v>
      </c>
      <c r="F17">
        <v>9047</v>
      </c>
      <c r="G17">
        <v>751</v>
      </c>
      <c r="H17">
        <v>542618</v>
      </c>
      <c r="I17">
        <v>8437</v>
      </c>
      <c r="J17">
        <v>4548592</v>
      </c>
      <c r="K17">
        <v>328169</v>
      </c>
      <c r="L17">
        <v>26423</v>
      </c>
      <c r="M17">
        <v>5924</v>
      </c>
      <c r="N17">
        <v>6020</v>
      </c>
      <c r="O17">
        <v>36290</v>
      </c>
      <c r="P17">
        <v>1</v>
      </c>
      <c r="Q17">
        <v>31218</v>
      </c>
      <c r="R17">
        <v>76547</v>
      </c>
      <c r="S17">
        <v>77276</v>
      </c>
      <c r="T17">
        <v>0</v>
      </c>
      <c r="U17">
        <v>11655</v>
      </c>
      <c r="V17">
        <v>262486</v>
      </c>
      <c r="W17">
        <v>46676</v>
      </c>
      <c r="X17">
        <v>1</v>
      </c>
      <c r="Y17">
        <v>161238</v>
      </c>
      <c r="Z17">
        <v>21527</v>
      </c>
      <c r="AA17">
        <v>8211</v>
      </c>
      <c r="AB17">
        <v>18573</v>
      </c>
      <c r="AC17">
        <v>1</v>
      </c>
      <c r="AD17">
        <f t="shared" si="0"/>
        <v>6254241</v>
      </c>
    </row>
    <row r="18" spans="4:30" x14ac:dyDescent="0.3">
      <c r="D18" t="s">
        <v>68</v>
      </c>
      <c r="E18">
        <v>37421</v>
      </c>
      <c r="F18">
        <v>11547</v>
      </c>
      <c r="G18">
        <v>1576</v>
      </c>
      <c r="H18">
        <v>395159</v>
      </c>
      <c r="I18">
        <v>14752</v>
      </c>
      <c r="J18">
        <v>6438033</v>
      </c>
      <c r="K18">
        <v>381116</v>
      </c>
      <c r="L18">
        <v>39249</v>
      </c>
      <c r="M18">
        <v>9383</v>
      </c>
      <c r="N18">
        <v>5314</v>
      </c>
      <c r="O18">
        <v>67055</v>
      </c>
      <c r="P18">
        <v>1</v>
      </c>
      <c r="Q18">
        <v>45089</v>
      </c>
      <c r="R18">
        <v>67770</v>
      </c>
      <c r="S18">
        <v>104861</v>
      </c>
      <c r="T18">
        <v>0</v>
      </c>
      <c r="U18">
        <v>17176</v>
      </c>
      <c r="V18">
        <v>481148</v>
      </c>
      <c r="W18">
        <v>48321</v>
      </c>
      <c r="X18">
        <v>1</v>
      </c>
      <c r="Y18">
        <v>154991</v>
      </c>
      <c r="Z18">
        <v>27780</v>
      </c>
      <c r="AA18">
        <v>6584</v>
      </c>
      <c r="AB18">
        <v>20023</v>
      </c>
      <c r="AC18">
        <v>1</v>
      </c>
      <c r="AD18">
        <f t="shared" si="0"/>
        <v>8374351</v>
      </c>
    </row>
    <row r="19" spans="4:30" x14ac:dyDescent="0.3">
      <c r="D19" t="s">
        <v>69</v>
      </c>
      <c r="E19">
        <v>31033</v>
      </c>
      <c r="F19">
        <v>11404</v>
      </c>
      <c r="G19">
        <v>684</v>
      </c>
      <c r="H19">
        <v>309054</v>
      </c>
      <c r="I19">
        <v>11862</v>
      </c>
      <c r="J19">
        <v>8286314</v>
      </c>
      <c r="K19">
        <v>409123</v>
      </c>
      <c r="L19">
        <v>31699</v>
      </c>
      <c r="M19">
        <v>5596</v>
      </c>
      <c r="N19">
        <v>8339</v>
      </c>
      <c r="O19">
        <v>89096</v>
      </c>
      <c r="P19">
        <v>1</v>
      </c>
      <c r="Q19">
        <v>34400</v>
      </c>
      <c r="R19">
        <v>80431</v>
      </c>
      <c r="S19">
        <v>78677</v>
      </c>
      <c r="T19">
        <v>0</v>
      </c>
      <c r="U19">
        <v>11222</v>
      </c>
      <c r="V19">
        <v>211181</v>
      </c>
      <c r="W19">
        <v>36538</v>
      </c>
      <c r="X19">
        <v>1</v>
      </c>
      <c r="Y19">
        <v>113226</v>
      </c>
      <c r="Z19">
        <v>19656</v>
      </c>
      <c r="AA19">
        <v>6412</v>
      </c>
      <c r="AB19">
        <v>15029</v>
      </c>
      <c r="AC19">
        <v>1</v>
      </c>
      <c r="AD19">
        <f t="shared" si="0"/>
        <v>9800979</v>
      </c>
    </row>
    <row r="20" spans="4:30" x14ac:dyDescent="0.3">
      <c r="D20" t="s">
        <v>70</v>
      </c>
      <c r="E20">
        <v>25255</v>
      </c>
      <c r="F20">
        <v>13231</v>
      </c>
      <c r="G20">
        <v>967</v>
      </c>
      <c r="H20">
        <v>761159</v>
      </c>
      <c r="I20">
        <v>8507</v>
      </c>
      <c r="J20">
        <v>5347779</v>
      </c>
      <c r="K20">
        <v>405626</v>
      </c>
      <c r="L20">
        <v>54983</v>
      </c>
      <c r="M20">
        <v>5689</v>
      </c>
      <c r="N20">
        <v>14209</v>
      </c>
      <c r="O20">
        <v>49447</v>
      </c>
      <c r="P20">
        <v>1</v>
      </c>
      <c r="Q20">
        <v>30316</v>
      </c>
      <c r="R20">
        <v>88816</v>
      </c>
      <c r="S20">
        <v>76223</v>
      </c>
      <c r="T20">
        <v>1</v>
      </c>
      <c r="U20">
        <v>738</v>
      </c>
      <c r="V20">
        <v>232490</v>
      </c>
      <c r="W20">
        <v>48431</v>
      </c>
      <c r="X20">
        <v>1</v>
      </c>
      <c r="Y20">
        <v>106467</v>
      </c>
      <c r="Z20">
        <v>16066</v>
      </c>
      <c r="AA20">
        <v>3577</v>
      </c>
      <c r="AB20">
        <v>16784</v>
      </c>
      <c r="AC20">
        <v>1</v>
      </c>
      <c r="AD20">
        <f t="shared" si="0"/>
        <v>7306764</v>
      </c>
    </row>
    <row r="21" spans="4:30" x14ac:dyDescent="0.3">
      <c r="D21" t="s">
        <v>71</v>
      </c>
      <c r="E21">
        <v>33973</v>
      </c>
      <c r="F21">
        <v>25172</v>
      </c>
      <c r="G21">
        <v>1214</v>
      </c>
      <c r="H21">
        <v>1056984</v>
      </c>
      <c r="I21">
        <v>13339</v>
      </c>
      <c r="J21">
        <v>6537439</v>
      </c>
      <c r="K21">
        <v>406295</v>
      </c>
      <c r="L21">
        <v>44183</v>
      </c>
      <c r="M21">
        <v>9330</v>
      </c>
      <c r="N21">
        <v>66844</v>
      </c>
      <c r="O21">
        <v>71168</v>
      </c>
      <c r="P21">
        <v>1</v>
      </c>
      <c r="Q21">
        <v>46460</v>
      </c>
      <c r="R21">
        <v>75784</v>
      </c>
      <c r="S21">
        <v>102590</v>
      </c>
      <c r="T21">
        <v>1</v>
      </c>
      <c r="U21">
        <v>34500</v>
      </c>
      <c r="V21">
        <v>429714</v>
      </c>
      <c r="W21">
        <v>49091</v>
      </c>
      <c r="X21">
        <v>1</v>
      </c>
      <c r="Y21">
        <v>133991</v>
      </c>
      <c r="Z21">
        <v>21287</v>
      </c>
      <c r="AA21">
        <v>10011</v>
      </c>
      <c r="AB21">
        <v>24324</v>
      </c>
      <c r="AC21">
        <v>1</v>
      </c>
      <c r="AD21">
        <f t="shared" si="0"/>
        <v>9193697</v>
      </c>
    </row>
    <row r="22" spans="4:30" x14ac:dyDescent="0.3">
      <c r="D22" t="s">
        <v>72</v>
      </c>
      <c r="E22">
        <v>36789</v>
      </c>
      <c r="F22">
        <v>18604</v>
      </c>
      <c r="G22">
        <v>1089</v>
      </c>
      <c r="H22">
        <v>803193</v>
      </c>
      <c r="I22">
        <v>10642</v>
      </c>
      <c r="J22">
        <v>5659329</v>
      </c>
      <c r="K22">
        <v>519279</v>
      </c>
      <c r="L22">
        <v>43711</v>
      </c>
      <c r="M22">
        <v>8686</v>
      </c>
      <c r="N22">
        <v>4627</v>
      </c>
      <c r="O22">
        <v>52219</v>
      </c>
      <c r="P22">
        <v>1</v>
      </c>
      <c r="Q22">
        <v>43745</v>
      </c>
      <c r="R22">
        <v>106658</v>
      </c>
      <c r="S22">
        <v>102134</v>
      </c>
      <c r="T22">
        <v>11569</v>
      </c>
      <c r="U22">
        <v>10583</v>
      </c>
      <c r="V22">
        <v>339952</v>
      </c>
      <c r="W22">
        <v>58139</v>
      </c>
      <c r="X22">
        <v>1</v>
      </c>
      <c r="Y22">
        <v>131304</v>
      </c>
      <c r="Z22">
        <v>20029</v>
      </c>
      <c r="AA22">
        <v>5349</v>
      </c>
      <c r="AB22">
        <v>23387</v>
      </c>
      <c r="AC22">
        <v>1</v>
      </c>
      <c r="AD22">
        <f t="shared" si="0"/>
        <v>8011020</v>
      </c>
    </row>
    <row r="23" spans="4:30" x14ac:dyDescent="0.3">
      <c r="D23" t="s">
        <v>73</v>
      </c>
      <c r="E23">
        <v>40974</v>
      </c>
      <c r="F23">
        <v>15787</v>
      </c>
      <c r="G23">
        <v>1891</v>
      </c>
      <c r="H23">
        <v>649376</v>
      </c>
      <c r="I23">
        <v>15061</v>
      </c>
      <c r="J23">
        <v>4728489</v>
      </c>
      <c r="K23">
        <v>456006</v>
      </c>
      <c r="L23">
        <v>107230</v>
      </c>
      <c r="M23">
        <v>10396</v>
      </c>
      <c r="N23">
        <v>6063</v>
      </c>
      <c r="O23">
        <v>43250</v>
      </c>
      <c r="P23">
        <v>1</v>
      </c>
      <c r="Q23">
        <v>47179</v>
      </c>
      <c r="R23">
        <v>66699</v>
      </c>
      <c r="S23">
        <v>110098</v>
      </c>
      <c r="T23">
        <v>0</v>
      </c>
      <c r="U23">
        <v>7859</v>
      </c>
      <c r="V23">
        <v>519129</v>
      </c>
      <c r="W23">
        <v>57655</v>
      </c>
      <c r="X23">
        <v>1</v>
      </c>
      <c r="Y23">
        <v>258269</v>
      </c>
      <c r="Z23">
        <v>29228</v>
      </c>
      <c r="AA23">
        <v>10079</v>
      </c>
      <c r="AB23">
        <v>35347</v>
      </c>
      <c r="AC23">
        <v>1</v>
      </c>
      <c r="AD23">
        <f t="shared" si="0"/>
        <v>7216068</v>
      </c>
    </row>
    <row r="24" spans="4:30" x14ac:dyDescent="0.3">
      <c r="D24" t="s">
        <v>74</v>
      </c>
      <c r="E24">
        <v>38438</v>
      </c>
      <c r="F24">
        <v>9403</v>
      </c>
      <c r="G24">
        <v>665</v>
      </c>
      <c r="H24">
        <v>146820</v>
      </c>
      <c r="I24">
        <v>14838</v>
      </c>
      <c r="J24">
        <v>8347812</v>
      </c>
      <c r="K24">
        <v>437779</v>
      </c>
      <c r="L24">
        <v>34238</v>
      </c>
      <c r="M24">
        <v>8009</v>
      </c>
      <c r="N24">
        <v>7311</v>
      </c>
      <c r="O24">
        <v>99386</v>
      </c>
      <c r="P24">
        <v>1</v>
      </c>
      <c r="Q24">
        <v>43959</v>
      </c>
      <c r="R24">
        <v>68034</v>
      </c>
      <c r="S24">
        <v>99273</v>
      </c>
      <c r="T24">
        <v>0</v>
      </c>
      <c r="U24">
        <v>11884</v>
      </c>
      <c r="V24">
        <v>357396</v>
      </c>
      <c r="W24">
        <v>45172</v>
      </c>
      <c r="X24">
        <v>1</v>
      </c>
      <c r="Y24">
        <v>154733</v>
      </c>
      <c r="Z24">
        <v>24922</v>
      </c>
      <c r="AA24">
        <v>7340</v>
      </c>
      <c r="AB24">
        <v>22942</v>
      </c>
      <c r="AC24">
        <v>1</v>
      </c>
      <c r="AD24">
        <f t="shared" si="0"/>
        <v>9980357</v>
      </c>
    </row>
    <row r="25" spans="4:30" x14ac:dyDescent="0.3">
      <c r="D25" t="s">
        <v>75</v>
      </c>
      <c r="E25">
        <v>30816</v>
      </c>
      <c r="F25">
        <v>20265</v>
      </c>
      <c r="G25">
        <v>860</v>
      </c>
      <c r="H25">
        <v>1797878</v>
      </c>
      <c r="I25">
        <v>7594</v>
      </c>
      <c r="J25">
        <v>3150524</v>
      </c>
      <c r="K25">
        <v>360356</v>
      </c>
      <c r="L25">
        <v>43478</v>
      </c>
      <c r="M25">
        <v>11996</v>
      </c>
      <c r="N25">
        <v>33173</v>
      </c>
      <c r="O25">
        <v>38415</v>
      </c>
      <c r="P25">
        <v>1</v>
      </c>
      <c r="Q25">
        <v>43368</v>
      </c>
      <c r="R25">
        <v>76581</v>
      </c>
      <c r="S25">
        <v>103962</v>
      </c>
      <c r="T25">
        <v>1</v>
      </c>
      <c r="U25">
        <v>304054</v>
      </c>
      <c r="V25">
        <v>271609</v>
      </c>
      <c r="W25">
        <v>55415</v>
      </c>
      <c r="X25">
        <v>1</v>
      </c>
      <c r="Y25">
        <v>95678</v>
      </c>
      <c r="Z25">
        <v>15248</v>
      </c>
      <c r="AA25">
        <v>10055</v>
      </c>
      <c r="AB25">
        <v>26003</v>
      </c>
      <c r="AC25">
        <v>1</v>
      </c>
      <c r="AD25">
        <f t="shared" si="0"/>
        <v>6497332</v>
      </c>
    </row>
    <row r="28" spans="4:30" x14ac:dyDescent="0.3">
      <c r="E28" t="s">
        <v>28</v>
      </c>
      <c r="F28" t="s">
        <v>29</v>
      </c>
      <c r="G28" t="s">
        <v>30</v>
      </c>
      <c r="H28" t="s">
        <v>31</v>
      </c>
      <c r="I28" t="s">
        <v>32</v>
      </c>
      <c r="J28" t="s">
        <v>33</v>
      </c>
      <c r="K28" t="s">
        <v>34</v>
      </c>
      <c r="L28" t="s">
        <v>35</v>
      </c>
      <c r="M28" t="s">
        <v>36</v>
      </c>
      <c r="N28" t="s">
        <v>37</v>
      </c>
      <c r="O28" t="s">
        <v>38</v>
      </c>
      <c r="P28" t="s">
        <v>39</v>
      </c>
      <c r="Q28" t="s">
        <v>40</v>
      </c>
      <c r="R28" t="s">
        <v>41</v>
      </c>
      <c r="S28" t="s">
        <v>42</v>
      </c>
      <c r="T28" t="s">
        <v>43</v>
      </c>
      <c r="U28" t="s">
        <v>44</v>
      </c>
      <c r="V28" t="s">
        <v>45</v>
      </c>
      <c r="W28" t="s">
        <v>46</v>
      </c>
      <c r="X28" t="s">
        <v>47</v>
      </c>
      <c r="Y28" t="s">
        <v>48</v>
      </c>
      <c r="Z28" t="s">
        <v>49</v>
      </c>
      <c r="AA28" t="s">
        <v>50</v>
      </c>
      <c r="AB28" t="s">
        <v>51</v>
      </c>
      <c r="AC28" t="s">
        <v>52</v>
      </c>
    </row>
    <row r="29" spans="4:30" x14ac:dyDescent="0.3">
      <c r="D29" t="s">
        <v>76</v>
      </c>
      <c r="E29">
        <f>((E2/$AD$2)*100)</f>
        <v>7.9430591258247724E-2</v>
      </c>
      <c r="F29">
        <f t="shared" ref="F29:AC29" si="1">((F2/$AD$2)*100)</f>
        <v>0.19970036820263168</v>
      </c>
      <c r="G29">
        <f t="shared" si="1"/>
        <v>8.8015486392534984E-4</v>
      </c>
      <c r="H29">
        <f t="shared" si="1"/>
        <v>4.2948578373863793</v>
      </c>
      <c r="I29">
        <f t="shared" si="1"/>
        <v>0.10579461464382706</v>
      </c>
      <c r="J29">
        <f t="shared" si="1"/>
        <v>84.74232586203722</v>
      </c>
      <c r="K29">
        <f t="shared" si="1"/>
        <v>2.4811971839377422</v>
      </c>
      <c r="L29">
        <f t="shared" si="1"/>
        <v>0.35842614227852326</v>
      </c>
      <c r="M29">
        <f t="shared" si="1"/>
        <v>0.14276111892869175</v>
      </c>
      <c r="N29">
        <f t="shared" si="1"/>
        <v>0.17121043229957114</v>
      </c>
      <c r="O29">
        <f t="shared" si="1"/>
        <v>0.71713664228231466</v>
      </c>
      <c r="P29">
        <f t="shared" si="1"/>
        <v>1.3540844060389998E-5</v>
      </c>
      <c r="Q29">
        <f t="shared" si="1"/>
        <v>0.64870121640110356</v>
      </c>
      <c r="R29">
        <f t="shared" si="1"/>
        <v>1.0361183058129217</v>
      </c>
      <c r="S29">
        <f t="shared" si="1"/>
        <v>1.7895714918652026</v>
      </c>
      <c r="T29">
        <f t="shared" si="1"/>
        <v>1.3540844060389998E-5</v>
      </c>
      <c r="U29">
        <f t="shared" si="1"/>
        <v>0.1146638675033825</v>
      </c>
      <c r="V29">
        <f t="shared" si="1"/>
        <v>0.73609382396686074</v>
      </c>
      <c r="W29">
        <f t="shared" si="1"/>
        <v>0.29546121739770975</v>
      </c>
      <c r="X29">
        <f t="shared" si="1"/>
        <v>1.3540844060389998E-5</v>
      </c>
      <c r="Y29">
        <f t="shared" si="1"/>
        <v>1.2115399406152743</v>
      </c>
      <c r="Z29">
        <f t="shared" si="1"/>
        <v>0.20663328036155137</v>
      </c>
      <c r="AA29">
        <f t="shared" si="1"/>
        <v>0.15593636019945123</v>
      </c>
      <c r="AB29">
        <f t="shared" si="1"/>
        <v>0.51150538438123216</v>
      </c>
      <c r="AC29">
        <f t="shared" si="1"/>
        <v>1.3540844060389998E-5</v>
      </c>
    </row>
    <row r="30" spans="4:30" x14ac:dyDescent="0.3">
      <c r="D30" t="s">
        <v>53</v>
      </c>
      <c r="E30">
        <f t="shared" ref="E30:AC30" si="2">((E3/$AD$3)*100)</f>
        <v>5.1736462512213144E-2</v>
      </c>
      <c r="F30">
        <f t="shared" si="2"/>
        <v>7.4897991634556307E-2</v>
      </c>
      <c r="G30">
        <f t="shared" si="2"/>
        <v>6.634813029837885E-4</v>
      </c>
      <c r="H30">
        <f t="shared" si="2"/>
        <v>0.90044968199265751</v>
      </c>
      <c r="I30">
        <f t="shared" si="2"/>
        <v>4.0766402332197096E-2</v>
      </c>
      <c r="J30">
        <f t="shared" si="2"/>
        <v>93.086509743788397</v>
      </c>
      <c r="K30">
        <f t="shared" si="2"/>
        <v>2.2056606566067321</v>
      </c>
      <c r="L30">
        <f t="shared" si="2"/>
        <v>0.10568955574121303</v>
      </c>
      <c r="M30">
        <f t="shared" si="2"/>
        <v>3.5451012348065608E-2</v>
      </c>
      <c r="N30">
        <f t="shared" si="2"/>
        <v>1.0864506336359537E-2</v>
      </c>
      <c r="O30">
        <f t="shared" si="2"/>
        <v>1.3423659275811666</v>
      </c>
      <c r="P30">
        <f t="shared" si="2"/>
        <v>7.5395602611794146E-6</v>
      </c>
      <c r="Q30">
        <f t="shared" si="2"/>
        <v>0.24525435573590518</v>
      </c>
      <c r="R30">
        <f t="shared" si="2"/>
        <v>0.53572345435810331</v>
      </c>
      <c r="S30">
        <f t="shared" si="2"/>
        <v>0.31447505849379342</v>
      </c>
      <c r="T30">
        <f t="shared" si="2"/>
        <v>4.3880240720064198E-3</v>
      </c>
      <c r="U30">
        <f t="shared" si="2"/>
        <v>5.9208166731041942E-2</v>
      </c>
      <c r="V30">
        <f t="shared" si="2"/>
        <v>0.20833312913690957</v>
      </c>
      <c r="W30">
        <f t="shared" si="2"/>
        <v>0.10576495134382484</v>
      </c>
      <c r="X30">
        <f t="shared" si="2"/>
        <v>7.5395602611794146E-6</v>
      </c>
      <c r="Y30">
        <f t="shared" si="2"/>
        <v>0.49647250363840328</v>
      </c>
      <c r="Z30">
        <f t="shared" si="2"/>
        <v>0.10178406352592209</v>
      </c>
      <c r="AA30">
        <f t="shared" si="2"/>
        <v>3.4184366224187468E-2</v>
      </c>
      <c r="AB30">
        <f t="shared" si="2"/>
        <v>3.9333885882573007E-2</v>
      </c>
      <c r="AC30">
        <f t="shared" si="2"/>
        <v>7.5395602611794146E-6</v>
      </c>
    </row>
    <row r="31" spans="4:30" x14ac:dyDescent="0.3">
      <c r="D31" t="s">
        <v>54</v>
      </c>
      <c r="E31">
        <f t="shared" ref="E31:AC31" si="3">((E4/$AD$4)*100)</f>
        <v>0.73056595518630796</v>
      </c>
      <c r="F31">
        <f t="shared" si="3"/>
        <v>0.12034930309783574</v>
      </c>
      <c r="G31">
        <f t="shared" si="3"/>
        <v>2.1875628382427334E-2</v>
      </c>
      <c r="H31">
        <f t="shared" si="3"/>
        <v>9.7657673760350487</v>
      </c>
      <c r="I31">
        <f t="shared" si="3"/>
        <v>0.16543443964210672</v>
      </c>
      <c r="J31">
        <f t="shared" si="3"/>
        <v>55.100672909001723</v>
      </c>
      <c r="K31">
        <f t="shared" si="3"/>
        <v>12.271127071723715</v>
      </c>
      <c r="L31">
        <f t="shared" si="3"/>
        <v>0.66900740336624576</v>
      </c>
      <c r="M31">
        <f t="shared" si="3"/>
        <v>0.26003986299720788</v>
      </c>
      <c r="N31">
        <f t="shared" si="3"/>
        <v>0.18717668004659241</v>
      </c>
      <c r="O31">
        <f t="shared" si="3"/>
        <v>0.66180445255739762</v>
      </c>
      <c r="P31">
        <f t="shared" si="3"/>
        <v>3.3346994485407519E-5</v>
      </c>
      <c r="Q31">
        <f t="shared" si="3"/>
        <v>0.95635845484700233</v>
      </c>
      <c r="R31">
        <f t="shared" si="3"/>
        <v>2.4866853787768388</v>
      </c>
      <c r="S31">
        <f t="shared" si="3"/>
        <v>2.5181315945765781</v>
      </c>
      <c r="T31">
        <f t="shared" si="3"/>
        <v>3.3346994485407519E-5</v>
      </c>
      <c r="U31">
        <f t="shared" si="3"/>
        <v>0.88442898774197831</v>
      </c>
      <c r="V31">
        <f t="shared" si="3"/>
        <v>7.5241824067259557</v>
      </c>
      <c r="W31">
        <f t="shared" si="3"/>
        <v>1.3490193149126759</v>
      </c>
      <c r="X31">
        <f t="shared" si="3"/>
        <v>3.3346994485407519E-5</v>
      </c>
      <c r="Y31">
        <f t="shared" si="3"/>
        <v>3.0884318942660176</v>
      </c>
      <c r="Z31">
        <f t="shared" si="3"/>
        <v>0.47906292277736451</v>
      </c>
      <c r="AA31">
        <f t="shared" si="3"/>
        <v>0.20618446690327469</v>
      </c>
      <c r="AB31">
        <f t="shared" si="3"/>
        <v>0.55356010845776493</v>
      </c>
      <c r="AC31">
        <f t="shared" si="3"/>
        <v>3.3346994485407519E-5</v>
      </c>
    </row>
    <row r="32" spans="4:30" x14ac:dyDescent="0.3">
      <c r="D32" t="s">
        <v>55</v>
      </c>
      <c r="E32">
        <f t="shared" ref="E32:AC32" si="4">((E5/$AD$5)*100)</f>
        <v>0.76134941540020062</v>
      </c>
      <c r="F32">
        <f t="shared" si="4"/>
        <v>0.19810235228978215</v>
      </c>
      <c r="G32">
        <f t="shared" si="4"/>
        <v>3.648701294925543E-2</v>
      </c>
      <c r="H32">
        <f t="shared" si="4"/>
        <v>14.026405678729509</v>
      </c>
      <c r="I32">
        <f t="shared" si="4"/>
        <v>0.20041206581423698</v>
      </c>
      <c r="J32">
        <f t="shared" si="4"/>
        <v>53.798768066643795</v>
      </c>
      <c r="K32">
        <f t="shared" si="4"/>
        <v>11.272193439638302</v>
      </c>
      <c r="L32">
        <f t="shared" si="4"/>
        <v>0.89696028778707482</v>
      </c>
      <c r="M32">
        <f t="shared" si="4"/>
        <v>0.23486394656711965</v>
      </c>
      <c r="N32">
        <f t="shared" si="4"/>
        <v>0.16552408530498877</v>
      </c>
      <c r="O32">
        <f t="shared" si="4"/>
        <v>0.65870445422600044</v>
      </c>
      <c r="P32">
        <f t="shared" si="4"/>
        <v>1.6151842828355659E-5</v>
      </c>
      <c r="Q32">
        <f t="shared" si="4"/>
        <v>0.88683308233369584</v>
      </c>
      <c r="R32">
        <f t="shared" si="4"/>
        <v>1.2442572122823781</v>
      </c>
      <c r="S32">
        <f t="shared" si="4"/>
        <v>2.0094346144328994</v>
      </c>
      <c r="T32">
        <f t="shared" si="4"/>
        <v>1.6151842828355659E-5</v>
      </c>
      <c r="U32">
        <f t="shared" si="4"/>
        <v>0.85961722716791644</v>
      </c>
      <c r="V32">
        <f t="shared" si="4"/>
        <v>7.8858303759309116</v>
      </c>
      <c r="W32">
        <f t="shared" si="4"/>
        <v>1.0569281391591092</v>
      </c>
      <c r="X32">
        <f t="shared" si="4"/>
        <v>1.6151842828355659E-5</v>
      </c>
      <c r="Y32">
        <f t="shared" si="4"/>
        <v>2.6421184498624188</v>
      </c>
      <c r="Z32">
        <f t="shared" si="4"/>
        <v>0.38578676595527489</v>
      </c>
      <c r="AA32">
        <f t="shared" si="4"/>
        <v>0.23654373822126862</v>
      </c>
      <c r="AB32">
        <f t="shared" si="4"/>
        <v>0.54281498193254862</v>
      </c>
      <c r="AC32">
        <f t="shared" si="4"/>
        <v>1.6151842828355659E-5</v>
      </c>
    </row>
    <row r="33" spans="4:29" x14ac:dyDescent="0.3">
      <c r="D33" t="s">
        <v>56</v>
      </c>
      <c r="E33">
        <f t="shared" ref="E33:AC33" si="5">((E6/$AD$6)*100)</f>
        <v>0.51689430091602218</v>
      </c>
      <c r="F33">
        <f t="shared" si="5"/>
        <v>0.33017936481816684</v>
      </c>
      <c r="G33">
        <f t="shared" si="5"/>
        <v>1.6153803960287424E-2</v>
      </c>
      <c r="H33">
        <f t="shared" si="5"/>
        <v>7.552918106521858</v>
      </c>
      <c r="I33">
        <f t="shared" si="5"/>
        <v>0.28688771872086005</v>
      </c>
      <c r="J33">
        <f t="shared" si="5"/>
        <v>67.809897975974991</v>
      </c>
      <c r="K33">
        <f t="shared" si="5"/>
        <v>6.0505320607756019</v>
      </c>
      <c r="L33">
        <f t="shared" si="5"/>
        <v>0.94316000219406504</v>
      </c>
      <c r="M33">
        <f t="shared" si="5"/>
        <v>0.14565849377434043</v>
      </c>
      <c r="N33">
        <f t="shared" si="5"/>
        <v>3.8697822390433879E-2</v>
      </c>
      <c r="O33">
        <f t="shared" si="5"/>
        <v>0.88863748560144806</v>
      </c>
      <c r="P33">
        <f t="shared" si="5"/>
        <v>1.3712906587680326E-5</v>
      </c>
      <c r="Q33">
        <f t="shared" si="5"/>
        <v>0.68936152706927756</v>
      </c>
      <c r="R33">
        <f t="shared" si="5"/>
        <v>0.91801053151225942</v>
      </c>
      <c r="S33">
        <f t="shared" si="5"/>
        <v>1.6106631561625802</v>
      </c>
      <c r="T33">
        <f t="shared" si="5"/>
        <v>1.3712906587680326E-5</v>
      </c>
      <c r="U33">
        <f t="shared" si="5"/>
        <v>0.86742361911030663</v>
      </c>
      <c r="V33">
        <f t="shared" si="5"/>
        <v>8.0925484065602546</v>
      </c>
      <c r="W33">
        <f t="shared" si="5"/>
        <v>0.71234435851022981</v>
      </c>
      <c r="X33">
        <f t="shared" si="5"/>
        <v>1.3712906587680326E-5</v>
      </c>
      <c r="Y33">
        <f t="shared" si="5"/>
        <v>1.7296637595304702</v>
      </c>
      <c r="Z33">
        <f t="shared" si="5"/>
        <v>0.29796774724370578</v>
      </c>
      <c r="AA33">
        <f t="shared" si="5"/>
        <v>0.14154462179803631</v>
      </c>
      <c r="AB33">
        <f t="shared" si="5"/>
        <v>0.36080028522845703</v>
      </c>
      <c r="AC33">
        <f t="shared" si="5"/>
        <v>1.3712906587680326E-5</v>
      </c>
    </row>
    <row r="34" spans="4:29" x14ac:dyDescent="0.3">
      <c r="D34" t="s">
        <v>57</v>
      </c>
      <c r="E34">
        <f t="shared" ref="E34:AC34" si="6">((E7/$AD$7)*100)</f>
        <v>0.48261208975870096</v>
      </c>
      <c r="F34">
        <f t="shared" si="6"/>
        <v>0.125015241488242</v>
      </c>
      <c r="G34">
        <f t="shared" si="6"/>
        <v>8.381066637888868E-3</v>
      </c>
      <c r="H34">
        <f t="shared" si="6"/>
        <v>6.0265615342677705</v>
      </c>
      <c r="I34">
        <f t="shared" si="6"/>
        <v>0.15062094173476867</v>
      </c>
      <c r="J34">
        <f t="shared" si="6"/>
        <v>70.961033646198459</v>
      </c>
      <c r="K34">
        <f t="shared" si="6"/>
        <v>4.6636150988138967</v>
      </c>
      <c r="L34">
        <f t="shared" si="6"/>
        <v>4.0813411949046481</v>
      </c>
      <c r="M34">
        <f t="shared" si="6"/>
        <v>0.1335644900653527</v>
      </c>
      <c r="N34">
        <f t="shared" si="6"/>
        <v>0.20735431589893946</v>
      </c>
      <c r="O34">
        <f t="shared" si="6"/>
        <v>0.61128528842501817</v>
      </c>
      <c r="P34">
        <f t="shared" si="6"/>
        <v>1.4015161601820849E-5</v>
      </c>
      <c r="Q34">
        <f t="shared" si="6"/>
        <v>0.5410833439614976</v>
      </c>
      <c r="R34">
        <f t="shared" si="6"/>
        <v>1.124352324344476</v>
      </c>
      <c r="S34">
        <f t="shared" si="6"/>
        <v>1.3259744391482706</v>
      </c>
      <c r="T34">
        <f t="shared" si="6"/>
        <v>1.4015161601820849E-5</v>
      </c>
      <c r="U34">
        <f t="shared" si="6"/>
        <v>0.29573392496002177</v>
      </c>
      <c r="V34">
        <f t="shared" si="6"/>
        <v>5.8253738894736324</v>
      </c>
      <c r="W34">
        <f t="shared" si="6"/>
        <v>0.78190586576558518</v>
      </c>
      <c r="X34">
        <f t="shared" si="6"/>
        <v>1.4015161601820849E-5</v>
      </c>
      <c r="Y34">
        <f t="shared" si="6"/>
        <v>1.9124669066996676</v>
      </c>
      <c r="Z34">
        <f t="shared" si="6"/>
        <v>0.33129038994384125</v>
      </c>
      <c r="AA34">
        <f t="shared" si="6"/>
        <v>0.1433751031866273</v>
      </c>
      <c r="AB34">
        <f t="shared" si="6"/>
        <v>0.26700284367628901</v>
      </c>
      <c r="AC34">
        <f t="shared" si="6"/>
        <v>1.4015161601820849E-5</v>
      </c>
    </row>
    <row r="35" spans="4:29" x14ac:dyDescent="0.3">
      <c r="D35" t="s">
        <v>58</v>
      </c>
      <c r="E35">
        <f t="shared" ref="E35:AC35" si="7">((E8/$AD$8)*100)</f>
        <v>0.69544806069187282</v>
      </c>
      <c r="F35">
        <f t="shared" si="7"/>
        <v>0.17641396131884576</v>
      </c>
      <c r="G35">
        <f t="shared" si="7"/>
        <v>1.3203370489994825E-2</v>
      </c>
      <c r="H35">
        <f t="shared" si="7"/>
        <v>7.4125284845216939</v>
      </c>
      <c r="I35">
        <f t="shared" si="7"/>
        <v>0.25351773769445057</v>
      </c>
      <c r="J35">
        <f t="shared" si="7"/>
        <v>63.618560324669417</v>
      </c>
      <c r="K35">
        <f t="shared" si="7"/>
        <v>7.0107780855308155</v>
      </c>
      <c r="L35">
        <f t="shared" si="7"/>
        <v>0.87588327048301051</v>
      </c>
      <c r="M35">
        <f t="shared" si="7"/>
        <v>0.18968245324159028</v>
      </c>
      <c r="N35">
        <f t="shared" si="7"/>
        <v>0.2600298809694172</v>
      </c>
      <c r="O35">
        <f t="shared" si="7"/>
        <v>0.72787853420120663</v>
      </c>
      <c r="P35">
        <f t="shared" si="7"/>
        <v>1.6280358187416552E-5</v>
      </c>
      <c r="Q35">
        <f t="shared" si="7"/>
        <v>0.78775769161452469</v>
      </c>
      <c r="R35">
        <f t="shared" si="7"/>
        <v>1.1981204000865464</v>
      </c>
      <c r="S35">
        <f t="shared" si="7"/>
        <v>1.9822150111089023</v>
      </c>
      <c r="T35">
        <f t="shared" si="7"/>
        <v>1.6280358187416552E-5</v>
      </c>
      <c r="U35">
        <f t="shared" si="7"/>
        <v>0.19735050194786344</v>
      </c>
      <c r="V35">
        <f t="shared" si="7"/>
        <v>9.3391949134951311</v>
      </c>
      <c r="W35">
        <f t="shared" si="7"/>
        <v>1.3088756768355412</v>
      </c>
      <c r="X35">
        <f t="shared" si="7"/>
        <v>1.6280358187416552E-5</v>
      </c>
      <c r="Y35">
        <f t="shared" si="7"/>
        <v>2.9306923987496036</v>
      </c>
      <c r="Z35">
        <f t="shared" si="7"/>
        <v>0.41650040350867773</v>
      </c>
      <c r="AA35">
        <f t="shared" si="7"/>
        <v>0.17094376096787381</v>
      </c>
      <c r="AB35">
        <f t="shared" si="7"/>
        <v>0.43435995644027364</v>
      </c>
      <c r="AC35">
        <f t="shared" si="7"/>
        <v>1.6280358187416552E-5</v>
      </c>
    </row>
    <row r="36" spans="4:29" x14ac:dyDescent="0.3">
      <c r="D36" t="s">
        <v>59</v>
      </c>
      <c r="E36">
        <f t="shared" ref="E36:AC36" si="8">((E9/$AD$9)*100)</f>
        <v>0.96842082623548387</v>
      </c>
      <c r="F36">
        <f t="shared" si="8"/>
        <v>0.1325905501054073</v>
      </c>
      <c r="G36">
        <f t="shared" si="8"/>
        <v>2.3299931454389688E-2</v>
      </c>
      <c r="H36">
        <f t="shared" si="8"/>
        <v>6.2408368538799568</v>
      </c>
      <c r="I36">
        <f t="shared" si="8"/>
        <v>0.23582716947254928</v>
      </c>
      <c r="J36">
        <f t="shared" si="8"/>
        <v>55.660489330423701</v>
      </c>
      <c r="K36">
        <f t="shared" si="8"/>
        <v>10.705263036311649</v>
      </c>
      <c r="L36">
        <f t="shared" si="8"/>
        <v>0.8280238033692896</v>
      </c>
      <c r="M36">
        <f t="shared" si="8"/>
        <v>0.26305025177866098</v>
      </c>
      <c r="N36">
        <f t="shared" si="8"/>
        <v>5.4366506726909264E-2</v>
      </c>
      <c r="O36">
        <f t="shared" si="8"/>
        <v>1.976152818873502</v>
      </c>
      <c r="P36">
        <f t="shared" si="8"/>
        <v>1.9914471328538193E-5</v>
      </c>
      <c r="Q36">
        <f t="shared" si="8"/>
        <v>1.0134076169666515</v>
      </c>
      <c r="R36">
        <f t="shared" si="8"/>
        <v>1.2982841293213905</v>
      </c>
      <c r="S36">
        <f t="shared" si="8"/>
        <v>2.5030299868126371</v>
      </c>
      <c r="T36">
        <f t="shared" si="8"/>
        <v>0</v>
      </c>
      <c r="U36">
        <f t="shared" si="8"/>
        <v>0.25329216082767725</v>
      </c>
      <c r="V36">
        <f t="shared" si="8"/>
        <v>12.872933325951703</v>
      </c>
      <c r="W36">
        <f t="shared" si="8"/>
        <v>0.6027513037008656</v>
      </c>
      <c r="X36">
        <f t="shared" si="8"/>
        <v>1.9914471328538193E-5</v>
      </c>
      <c r="Y36">
        <f t="shared" si="8"/>
        <v>3.0822025564605133</v>
      </c>
      <c r="Z36">
        <f t="shared" si="8"/>
        <v>0.49286325090999183</v>
      </c>
      <c r="AA36">
        <f t="shared" si="8"/>
        <v>0.2133039023999726</v>
      </c>
      <c r="AB36">
        <f t="shared" si="8"/>
        <v>0.57955094460311851</v>
      </c>
      <c r="AC36">
        <f t="shared" si="8"/>
        <v>1.9914471328538193E-5</v>
      </c>
    </row>
    <row r="37" spans="4:29" x14ac:dyDescent="0.3">
      <c r="D37" t="s">
        <v>60</v>
      </c>
      <c r="E37">
        <f t="shared" ref="E37:AC37" si="9">((E10/$AD$10)*100)</f>
        <v>1.0715767727951253</v>
      </c>
      <c r="F37">
        <f t="shared" si="9"/>
        <v>0.11395479330228726</v>
      </c>
      <c r="G37">
        <f t="shared" si="9"/>
        <v>2.0513144865965831E-2</v>
      </c>
      <c r="H37">
        <f t="shared" si="9"/>
        <v>7.0923984695484501</v>
      </c>
      <c r="I37">
        <f t="shared" si="9"/>
        <v>0.19181927235601587</v>
      </c>
      <c r="J37">
        <f t="shared" si="9"/>
        <v>53.519329151785733</v>
      </c>
      <c r="K37">
        <f t="shared" si="9"/>
        <v>14.33700020043052</v>
      </c>
      <c r="L37">
        <f t="shared" si="9"/>
        <v>0.70052389717273311</v>
      </c>
      <c r="M37">
        <f t="shared" si="9"/>
        <v>0.2505381495348431</v>
      </c>
      <c r="N37">
        <f t="shared" si="9"/>
        <v>4.0128839644045657E-2</v>
      </c>
      <c r="O37">
        <f t="shared" si="9"/>
        <v>0.89633895920576512</v>
      </c>
      <c r="P37">
        <f t="shared" si="9"/>
        <v>2.1367859235381071E-5</v>
      </c>
      <c r="Q37">
        <f t="shared" si="9"/>
        <v>1.0027081624794922</v>
      </c>
      <c r="R37">
        <f t="shared" si="9"/>
        <v>1.823169853540419</v>
      </c>
      <c r="S37">
        <f t="shared" si="9"/>
        <v>2.63542628665496</v>
      </c>
      <c r="T37">
        <f t="shared" si="9"/>
        <v>3.3462067562606765E-2</v>
      </c>
      <c r="U37">
        <f t="shared" si="9"/>
        <v>0.2017553269004681</v>
      </c>
      <c r="V37">
        <f t="shared" si="9"/>
        <v>11.045153278064653</v>
      </c>
      <c r="W37">
        <f t="shared" si="9"/>
        <v>1.0825384845828758</v>
      </c>
      <c r="X37">
        <f t="shared" si="9"/>
        <v>2.1367859235381071E-5</v>
      </c>
      <c r="Y37">
        <f t="shared" si="9"/>
        <v>2.8805156320847809</v>
      </c>
      <c r="Z37">
        <f t="shared" si="9"/>
        <v>0.46306287748994324</v>
      </c>
      <c r="AA37">
        <f t="shared" si="9"/>
        <v>0.12480966579386085</v>
      </c>
      <c r="AB37">
        <f t="shared" si="9"/>
        <v>0.47321261062674919</v>
      </c>
      <c r="AC37">
        <f t="shared" si="9"/>
        <v>2.1367859235381071E-5</v>
      </c>
    </row>
    <row r="38" spans="4:29" x14ac:dyDescent="0.3">
      <c r="D38" t="s">
        <v>61</v>
      </c>
      <c r="E38">
        <f t="shared" ref="E38:AC38" si="10">((E11/$AD$11)*100)</f>
        <v>0.84858420483151165</v>
      </c>
      <c r="F38">
        <f t="shared" si="10"/>
        <v>0.21325986072666964</v>
      </c>
      <c r="G38">
        <f t="shared" si="10"/>
        <v>2.7711211098238368E-2</v>
      </c>
      <c r="H38">
        <f t="shared" si="10"/>
        <v>9.5975441100920751</v>
      </c>
      <c r="I38">
        <f t="shared" si="10"/>
        <v>0.19150129137201552</v>
      </c>
      <c r="J38">
        <f t="shared" si="10"/>
        <v>54.908073279607969</v>
      </c>
      <c r="K38">
        <f t="shared" si="10"/>
        <v>12.067150975077842</v>
      </c>
      <c r="L38">
        <f t="shared" si="10"/>
        <v>1.5733645532754965</v>
      </c>
      <c r="M38">
        <f t="shared" si="10"/>
        <v>0.24707160528882974</v>
      </c>
      <c r="N38">
        <f t="shared" si="10"/>
        <v>0.21155910594278846</v>
      </c>
      <c r="O38">
        <f t="shared" si="10"/>
        <v>0.72071332613470385</v>
      </c>
      <c r="P38">
        <f t="shared" si="10"/>
        <v>1.8486465042187039E-5</v>
      </c>
      <c r="Q38">
        <f t="shared" si="10"/>
        <v>0.89300718032788695</v>
      </c>
      <c r="R38">
        <f t="shared" si="10"/>
        <v>1.568243802458811</v>
      </c>
      <c r="S38">
        <f t="shared" si="10"/>
        <v>2.2670506675185229</v>
      </c>
      <c r="T38">
        <f t="shared" si="10"/>
        <v>1.8486465042187039E-5</v>
      </c>
      <c r="U38">
        <f t="shared" si="10"/>
        <v>0.48865273046012997</v>
      </c>
      <c r="V38">
        <f t="shared" si="10"/>
        <v>8.8718948977911083</v>
      </c>
      <c r="W38">
        <f t="shared" si="10"/>
        <v>1.0625650376948266</v>
      </c>
      <c r="X38">
        <f t="shared" si="10"/>
        <v>1.8486465042187039E-5</v>
      </c>
      <c r="Y38">
        <f t="shared" si="10"/>
        <v>2.9720135254372835</v>
      </c>
      <c r="Z38">
        <f t="shared" si="10"/>
        <v>0.54858585012690031</v>
      </c>
      <c r="AA38">
        <f t="shared" si="10"/>
        <v>0.22923216652311926</v>
      </c>
      <c r="AB38">
        <f t="shared" si="10"/>
        <v>0.49214667235310328</v>
      </c>
      <c r="AC38">
        <f t="shared" si="10"/>
        <v>1.8486465042187039E-5</v>
      </c>
    </row>
    <row r="39" spans="4:29" x14ac:dyDescent="0.3">
      <c r="D39" t="s">
        <v>62</v>
      </c>
      <c r="E39">
        <f t="shared" ref="E39:AC39" si="11">((E12/$AD$12)*100)</f>
        <v>0.88203718940755871</v>
      </c>
      <c r="F39">
        <f t="shared" si="11"/>
        <v>0.15838213671510362</v>
      </c>
      <c r="G39">
        <f t="shared" si="11"/>
        <v>4.2948848087116118E-2</v>
      </c>
      <c r="H39">
        <f t="shared" si="11"/>
        <v>10.065029511640212</v>
      </c>
      <c r="I39">
        <f t="shared" si="11"/>
        <v>0.29165571608697011</v>
      </c>
      <c r="J39">
        <f t="shared" si="11"/>
        <v>58.541955986350857</v>
      </c>
      <c r="K39">
        <f t="shared" si="11"/>
        <v>8.7837497416874566</v>
      </c>
      <c r="L39">
        <f t="shared" si="11"/>
        <v>1.1535069468935841</v>
      </c>
      <c r="M39">
        <f t="shared" si="11"/>
        <v>0.2431730741117063</v>
      </c>
      <c r="N39">
        <f t="shared" si="11"/>
        <v>0.22305319066166499</v>
      </c>
      <c r="O39">
        <f t="shared" si="11"/>
        <v>0.90909496370244181</v>
      </c>
      <c r="P39">
        <f t="shared" si="11"/>
        <v>1.6518787725813896E-5</v>
      </c>
      <c r="Q39">
        <f t="shared" si="11"/>
        <v>0.9055434243413919</v>
      </c>
      <c r="R39">
        <f t="shared" si="11"/>
        <v>1.1203041835646983</v>
      </c>
      <c r="S39">
        <f t="shared" si="11"/>
        <v>1.9549820085623484</v>
      </c>
      <c r="T39">
        <f t="shared" si="11"/>
        <v>1.6518787725813896E-5</v>
      </c>
      <c r="U39">
        <f t="shared" si="11"/>
        <v>5.4412886768830958E-2</v>
      </c>
      <c r="V39">
        <f t="shared" si="11"/>
        <v>10.068911426755777</v>
      </c>
      <c r="W39">
        <f t="shared" si="11"/>
        <v>0.58086665159051976</v>
      </c>
      <c r="X39">
        <f t="shared" si="11"/>
        <v>1.6518787725813896E-5</v>
      </c>
      <c r="Y39">
        <f t="shared" si="11"/>
        <v>2.8714443515905033</v>
      </c>
      <c r="Z39">
        <f t="shared" si="11"/>
        <v>0.43277571962859818</v>
      </c>
      <c r="AA39">
        <f t="shared" si="11"/>
        <v>0.24622904984098187</v>
      </c>
      <c r="AB39">
        <f t="shared" si="11"/>
        <v>0.46987691686077615</v>
      </c>
      <c r="AC39">
        <f t="shared" si="11"/>
        <v>1.6518787725813896E-5</v>
      </c>
    </row>
    <row r="40" spans="4:29" x14ac:dyDescent="0.3">
      <c r="D40" t="s">
        <v>63</v>
      </c>
      <c r="E40">
        <f t="shared" ref="E40:AC40" si="12">((E13/$AD$13)*100)</f>
        <v>0.61806756766539694</v>
      </c>
      <c r="F40">
        <f t="shared" si="12"/>
        <v>0.14698268644837847</v>
      </c>
      <c r="G40">
        <f t="shared" si="12"/>
        <v>1.5809863159445856E-2</v>
      </c>
      <c r="H40">
        <f t="shared" si="12"/>
        <v>3.6799149583490678</v>
      </c>
      <c r="I40">
        <f t="shared" si="12"/>
        <v>0.21050237299740762</v>
      </c>
      <c r="J40">
        <f t="shared" si="12"/>
        <v>74.002933581994228</v>
      </c>
      <c r="K40">
        <f t="shared" si="12"/>
        <v>8.7749994920760361</v>
      </c>
      <c r="L40">
        <f t="shared" si="12"/>
        <v>0.35213726230618031</v>
      </c>
      <c r="M40">
        <f t="shared" si="12"/>
        <v>0.1231744804054611</v>
      </c>
      <c r="N40">
        <f t="shared" si="12"/>
        <v>6.6310349248517739E-2</v>
      </c>
      <c r="O40">
        <f t="shared" si="12"/>
        <v>0.90422142028617947</v>
      </c>
      <c r="P40">
        <f t="shared" si="12"/>
        <v>1.1676412968571533E-5</v>
      </c>
      <c r="Q40">
        <f t="shared" si="12"/>
        <v>0.54814920680959067</v>
      </c>
      <c r="R40">
        <f t="shared" si="12"/>
        <v>0.7790269204371556</v>
      </c>
      <c r="S40">
        <f t="shared" si="12"/>
        <v>1.2251709835533051</v>
      </c>
      <c r="T40">
        <f t="shared" si="12"/>
        <v>0</v>
      </c>
      <c r="U40">
        <f t="shared" si="12"/>
        <v>0.31060426137697139</v>
      </c>
      <c r="V40">
        <f t="shared" si="12"/>
        <v>5.5115938607288841</v>
      </c>
      <c r="W40">
        <f t="shared" si="12"/>
        <v>0.27861088984308535</v>
      </c>
      <c r="X40">
        <f t="shared" si="12"/>
        <v>1.1676412968571533E-5</v>
      </c>
      <c r="Y40">
        <f t="shared" si="12"/>
        <v>1.6206627672117917</v>
      </c>
      <c r="Z40">
        <f t="shared" si="12"/>
        <v>0.23956496487618212</v>
      </c>
      <c r="AA40">
        <f t="shared" si="12"/>
        <v>9.5571440147757994E-2</v>
      </c>
      <c r="AB40">
        <f t="shared" si="12"/>
        <v>0.49595564084007587</v>
      </c>
      <c r="AC40">
        <f t="shared" si="12"/>
        <v>1.1676412968571533E-5</v>
      </c>
    </row>
    <row r="41" spans="4:29" x14ac:dyDescent="0.3">
      <c r="D41" t="s">
        <v>64</v>
      </c>
      <c r="E41">
        <f t="shared" ref="E41:AC41" si="13">((E14/$AD$14)*100)</f>
        <v>1.287090358250631</v>
      </c>
      <c r="F41">
        <f t="shared" si="13"/>
        <v>0.1936589116378743</v>
      </c>
      <c r="G41">
        <f t="shared" si="13"/>
        <v>2.7692921098797646E-2</v>
      </c>
      <c r="H41">
        <f t="shared" si="13"/>
        <v>5.3006166343635792</v>
      </c>
      <c r="I41">
        <f t="shared" si="13"/>
        <v>0.2273692570907046</v>
      </c>
      <c r="J41">
        <f t="shared" si="13"/>
        <v>60.71483809058347</v>
      </c>
      <c r="K41">
        <f t="shared" si="13"/>
        <v>13.132781251940301</v>
      </c>
      <c r="L41">
        <f t="shared" si="13"/>
        <v>0.76539403196002509</v>
      </c>
      <c r="M41">
        <f t="shared" si="13"/>
        <v>0.24463942460015653</v>
      </c>
      <c r="N41">
        <f t="shared" si="13"/>
        <v>6.686204408234199E-2</v>
      </c>
      <c r="O41">
        <f t="shared" si="13"/>
        <v>0.79249638355988594</v>
      </c>
      <c r="P41">
        <f t="shared" si="13"/>
        <v>1.5961337809105272E-5</v>
      </c>
      <c r="Q41">
        <f t="shared" si="13"/>
        <v>0.8710261655806838</v>
      </c>
      <c r="R41">
        <f t="shared" si="13"/>
        <v>1.0930802971809563</v>
      </c>
      <c r="S41">
        <f t="shared" si="13"/>
        <v>2.1246615597834304</v>
      </c>
      <c r="T41">
        <f t="shared" si="13"/>
        <v>1.5961337809105272E-5</v>
      </c>
      <c r="U41">
        <f t="shared" si="13"/>
        <v>9.3054599427083745E-2</v>
      </c>
      <c r="V41">
        <f t="shared" si="13"/>
        <v>7.4199630686565783</v>
      </c>
      <c r="W41">
        <f t="shared" si="13"/>
        <v>0.55002770090176767</v>
      </c>
      <c r="X41">
        <f t="shared" si="13"/>
        <v>1.5961337809105272E-5</v>
      </c>
      <c r="Y41">
        <f t="shared" si="13"/>
        <v>3.5617086867506051</v>
      </c>
      <c r="Z41">
        <f t="shared" si="13"/>
        <v>0.47925512905619494</v>
      </c>
      <c r="AA41">
        <f t="shared" si="13"/>
        <v>0.17054689449028984</v>
      </c>
      <c r="AB41">
        <f t="shared" si="13"/>
        <v>0.88317274365341292</v>
      </c>
      <c r="AC41">
        <f t="shared" si="13"/>
        <v>1.5961337809105272E-5</v>
      </c>
    </row>
    <row r="42" spans="4:29" x14ac:dyDescent="0.3">
      <c r="D42" t="s">
        <v>65</v>
      </c>
      <c r="E42">
        <f t="shared" ref="E42:AC42" si="14">((E15/$AD$15)*100)</f>
        <v>0.7099432127568005</v>
      </c>
      <c r="F42">
        <f t="shared" si="14"/>
        <v>0.13031651959442417</v>
      </c>
      <c r="G42">
        <f t="shared" si="14"/>
        <v>1.0267276321012554E-2</v>
      </c>
      <c r="H42">
        <f t="shared" si="14"/>
        <v>4.203012234769699</v>
      </c>
      <c r="I42">
        <f t="shared" si="14"/>
        <v>0.16058020166063636</v>
      </c>
      <c r="J42">
        <f t="shared" si="14"/>
        <v>65.496456798346017</v>
      </c>
      <c r="K42">
        <f t="shared" si="14"/>
        <v>15.128569666443809</v>
      </c>
      <c r="L42">
        <f t="shared" si="14"/>
        <v>0.6227209301897435</v>
      </c>
      <c r="M42">
        <f t="shared" si="14"/>
        <v>0.14064044295720785</v>
      </c>
      <c r="N42">
        <f t="shared" si="14"/>
        <v>0.11090074602737837</v>
      </c>
      <c r="O42">
        <f t="shared" si="14"/>
        <v>1.6293247007018143</v>
      </c>
      <c r="P42">
        <f t="shared" si="14"/>
        <v>1.4161760442775937E-5</v>
      </c>
      <c r="Q42">
        <f t="shared" si="14"/>
        <v>0.76292235857322532</v>
      </c>
      <c r="R42">
        <f t="shared" si="14"/>
        <v>1.2438699049703388</v>
      </c>
      <c r="S42">
        <f t="shared" si="14"/>
        <v>1.7480285767331623</v>
      </c>
      <c r="T42">
        <f t="shared" si="14"/>
        <v>0</v>
      </c>
      <c r="U42">
        <f t="shared" si="14"/>
        <v>0.21600933203366138</v>
      </c>
      <c r="V42">
        <f t="shared" si="14"/>
        <v>4.3847217830109573</v>
      </c>
      <c r="W42">
        <f t="shared" si="14"/>
        <v>0.21307784762200677</v>
      </c>
      <c r="X42">
        <f t="shared" si="14"/>
        <v>1.4161760442775937E-5</v>
      </c>
      <c r="Y42">
        <f t="shared" si="14"/>
        <v>1.7365292272536283</v>
      </c>
      <c r="Z42">
        <f t="shared" si="14"/>
        <v>0.39181342617028186</v>
      </c>
      <c r="AA42">
        <f t="shared" si="14"/>
        <v>0.152196439478513</v>
      </c>
      <c r="AB42">
        <f t="shared" si="14"/>
        <v>0.80805588910435222</v>
      </c>
      <c r="AC42">
        <f t="shared" si="14"/>
        <v>1.4161760442775937E-5</v>
      </c>
    </row>
    <row r="43" spans="4:29" x14ac:dyDescent="0.3">
      <c r="D43" t="s">
        <v>66</v>
      </c>
      <c r="E43">
        <f t="shared" ref="E43:AC43" si="15">((E16/$AD$16)*100)</f>
        <v>0.70499018572268735</v>
      </c>
      <c r="F43">
        <f t="shared" si="15"/>
        <v>7.6236765752404484E-2</v>
      </c>
      <c r="G43">
        <f t="shared" si="15"/>
        <v>1.9686455966443691E-2</v>
      </c>
      <c r="H43">
        <f t="shared" si="15"/>
        <v>9.7160931814553582</v>
      </c>
      <c r="I43">
        <f t="shared" si="15"/>
        <v>0.18087276070009889</v>
      </c>
      <c r="J43">
        <f t="shared" si="15"/>
        <v>60.137463298132076</v>
      </c>
      <c r="K43">
        <f t="shared" si="15"/>
        <v>10.658175572857946</v>
      </c>
      <c r="L43">
        <f t="shared" si="15"/>
        <v>0.75776312230500276</v>
      </c>
      <c r="M43">
        <f t="shared" si="15"/>
        <v>0.21544813294368487</v>
      </c>
      <c r="N43">
        <f t="shared" si="15"/>
        <v>0.33180225644283384</v>
      </c>
      <c r="O43">
        <f t="shared" si="15"/>
        <v>0.54432775026545011</v>
      </c>
      <c r="P43">
        <f t="shared" si="15"/>
        <v>2.7572067179893125E-5</v>
      </c>
      <c r="Q43">
        <f t="shared" si="15"/>
        <v>0.80444263204056188</v>
      </c>
      <c r="R43">
        <f t="shared" si="15"/>
        <v>1.9889110660215905</v>
      </c>
      <c r="S43">
        <f t="shared" si="15"/>
        <v>2.0353148550853506</v>
      </c>
      <c r="T43">
        <f t="shared" si="15"/>
        <v>0</v>
      </c>
      <c r="U43">
        <f t="shared" si="15"/>
        <v>4.3012424800633275E-2</v>
      </c>
      <c r="V43">
        <f t="shared" si="15"/>
        <v>5.6243432678248588</v>
      </c>
      <c r="W43">
        <f t="shared" si="15"/>
        <v>1.047628264567219</v>
      </c>
      <c r="X43">
        <f t="shared" si="15"/>
        <v>2.7572067179893125E-5</v>
      </c>
      <c r="Y43">
        <f t="shared" si="15"/>
        <v>4.0195938138207188</v>
      </c>
      <c r="Z43">
        <f t="shared" si="15"/>
        <v>0.44112550281111013</v>
      </c>
      <c r="AA43">
        <f t="shared" si="15"/>
        <v>0.21566870948112402</v>
      </c>
      <c r="AB43">
        <f t="shared" si="15"/>
        <v>0.43701726480130604</v>
      </c>
      <c r="AC43">
        <f t="shared" si="15"/>
        <v>2.7572067179893125E-5</v>
      </c>
    </row>
    <row r="44" spans="4:29" x14ac:dyDescent="0.3">
      <c r="D44" t="s">
        <v>67</v>
      </c>
      <c r="E44">
        <f t="shared" ref="E44:AC44" si="16">((E17/$AD$17)*100)</f>
        <v>0.42467183467985958</v>
      </c>
      <c r="F44">
        <f t="shared" si="16"/>
        <v>0.14465384368782719</v>
      </c>
      <c r="G44">
        <f t="shared" si="16"/>
        <v>1.2007851951979466E-2</v>
      </c>
      <c r="H44">
        <f t="shared" si="16"/>
        <v>8.6760008128884074</v>
      </c>
      <c r="I44">
        <f t="shared" si="16"/>
        <v>0.13490046194254426</v>
      </c>
      <c r="J44">
        <f t="shared" si="16"/>
        <v>72.728121605803167</v>
      </c>
      <c r="K44">
        <f t="shared" si="16"/>
        <v>5.2471434983077883</v>
      </c>
      <c r="L44">
        <f t="shared" si="16"/>
        <v>0.42248132107477154</v>
      </c>
      <c r="M44">
        <f t="shared" si="16"/>
        <v>9.4719726982059049E-2</v>
      </c>
      <c r="N44">
        <f t="shared" si="16"/>
        <v>9.6254685420660957E-2</v>
      </c>
      <c r="O44">
        <f t="shared" si="16"/>
        <v>0.58024626809232327</v>
      </c>
      <c r="P44">
        <f t="shared" si="16"/>
        <v>1.5989150402103151E-5</v>
      </c>
      <c r="Q44">
        <f t="shared" si="16"/>
        <v>0.49914929725285612</v>
      </c>
      <c r="R44">
        <f t="shared" si="16"/>
        <v>1.2239214958297897</v>
      </c>
      <c r="S44">
        <f t="shared" si="16"/>
        <v>1.2355775864729228</v>
      </c>
      <c r="T44">
        <f t="shared" si="16"/>
        <v>0</v>
      </c>
      <c r="U44">
        <f t="shared" si="16"/>
        <v>0.18635354793651221</v>
      </c>
      <c r="V44">
        <f t="shared" si="16"/>
        <v>4.1969281324464474</v>
      </c>
      <c r="W44">
        <f t="shared" si="16"/>
        <v>0.74630958416856663</v>
      </c>
      <c r="X44">
        <f t="shared" si="16"/>
        <v>1.5989150402103151E-5</v>
      </c>
      <c r="Y44">
        <f t="shared" si="16"/>
        <v>2.5780586325343076</v>
      </c>
      <c r="Z44">
        <f t="shared" si="16"/>
        <v>0.34419844070607447</v>
      </c>
      <c r="AA44">
        <f t="shared" si="16"/>
        <v>0.13128691395166897</v>
      </c>
      <c r="AB44">
        <f t="shared" si="16"/>
        <v>0.29696649041826179</v>
      </c>
      <c r="AC44">
        <f t="shared" si="16"/>
        <v>1.5989150402103151E-5</v>
      </c>
    </row>
    <row r="45" spans="4:29" x14ac:dyDescent="0.3">
      <c r="D45" t="s">
        <v>68</v>
      </c>
      <c r="E45">
        <f t="shared" ref="E45:AC45" si="17">((E18/$AD$18)*100)</f>
        <v>0.44685253818475007</v>
      </c>
      <c r="F45">
        <f t="shared" si="17"/>
        <v>0.13788531194835277</v>
      </c>
      <c r="G45">
        <f t="shared" si="17"/>
        <v>1.8819368808400794E-2</v>
      </c>
      <c r="H45">
        <f t="shared" si="17"/>
        <v>4.7186820805576453</v>
      </c>
      <c r="I45">
        <f t="shared" si="17"/>
        <v>0.17615693442990388</v>
      </c>
      <c r="J45">
        <f t="shared" si="17"/>
        <v>76.877993291659266</v>
      </c>
      <c r="K45">
        <f t="shared" si="17"/>
        <v>4.5509914738467492</v>
      </c>
      <c r="L45">
        <f t="shared" si="17"/>
        <v>0.46868109540667685</v>
      </c>
      <c r="M45">
        <f t="shared" si="17"/>
        <v>0.11204450350839129</v>
      </c>
      <c r="N45">
        <f t="shared" si="17"/>
        <v>6.3455663609036692E-2</v>
      </c>
      <c r="O45">
        <f t="shared" si="17"/>
        <v>0.80071876614677373</v>
      </c>
      <c r="P45">
        <f t="shared" si="17"/>
        <v>1.1941223863198472E-5</v>
      </c>
      <c r="Q45">
        <f t="shared" si="17"/>
        <v>0.53841784276775595</v>
      </c>
      <c r="R45">
        <f t="shared" si="17"/>
        <v>0.80925674120896052</v>
      </c>
      <c r="S45">
        <f t="shared" si="17"/>
        <v>1.252168675518855</v>
      </c>
      <c r="T45">
        <f t="shared" si="17"/>
        <v>0</v>
      </c>
      <c r="U45">
        <f t="shared" si="17"/>
        <v>0.205102461074297</v>
      </c>
      <c r="V45">
        <f t="shared" si="17"/>
        <v>5.7454959793302196</v>
      </c>
      <c r="W45">
        <f t="shared" si="17"/>
        <v>0.57701187829361344</v>
      </c>
      <c r="X45">
        <f t="shared" si="17"/>
        <v>1.1941223863198472E-5</v>
      </c>
      <c r="Y45">
        <f t="shared" si="17"/>
        <v>1.8507822277809944</v>
      </c>
      <c r="Z45">
        <f t="shared" si="17"/>
        <v>0.33172719891965358</v>
      </c>
      <c r="AA45">
        <f t="shared" si="17"/>
        <v>7.8621017915298741E-2</v>
      </c>
      <c r="AB45">
        <f t="shared" si="17"/>
        <v>0.23909912541282305</v>
      </c>
      <c r="AC45">
        <f t="shared" si="17"/>
        <v>1.1941223863198472E-5</v>
      </c>
    </row>
    <row r="46" spans="4:29" x14ac:dyDescent="0.3">
      <c r="D46" t="s">
        <v>69</v>
      </c>
      <c r="E46">
        <f t="shared" ref="E46:AC46" si="18">((E19/$AD$19)*100)</f>
        <v>0.31663163445202769</v>
      </c>
      <c r="F46">
        <f t="shared" si="18"/>
        <v>0.11635572323948455</v>
      </c>
      <c r="G46">
        <f t="shared" si="18"/>
        <v>6.9788946594008623E-3</v>
      </c>
      <c r="H46">
        <f t="shared" si="18"/>
        <v>3.1532972369392898</v>
      </c>
      <c r="I46">
        <f t="shared" si="18"/>
        <v>0.12102872580382021</v>
      </c>
      <c r="J46">
        <f t="shared" si="18"/>
        <v>84.545778539062269</v>
      </c>
      <c r="K46">
        <f t="shared" si="18"/>
        <v>4.1743074849971622</v>
      </c>
      <c r="L46">
        <f t="shared" si="18"/>
        <v>0.32342687398881276</v>
      </c>
      <c r="M46">
        <f t="shared" si="18"/>
        <v>5.7096337008782493E-2</v>
      </c>
      <c r="N46">
        <f t="shared" si="18"/>
        <v>8.508333708295876E-2</v>
      </c>
      <c r="O46">
        <f t="shared" si="18"/>
        <v>0.90905204469879997</v>
      </c>
      <c r="P46">
        <f t="shared" si="18"/>
        <v>1.0203062367545119E-5</v>
      </c>
      <c r="Q46">
        <f t="shared" si="18"/>
        <v>0.35098534544355214</v>
      </c>
      <c r="R46">
        <f t="shared" si="18"/>
        <v>0.82064250928402149</v>
      </c>
      <c r="S46">
        <f t="shared" si="18"/>
        <v>0.80274633789134742</v>
      </c>
      <c r="T46">
        <f t="shared" si="18"/>
        <v>0</v>
      </c>
      <c r="U46">
        <f t="shared" si="18"/>
        <v>0.11449876588859134</v>
      </c>
      <c r="V46">
        <f t="shared" si="18"/>
        <v>2.1546929138405462</v>
      </c>
      <c r="W46">
        <f t="shared" si="18"/>
        <v>0.37279949278536362</v>
      </c>
      <c r="X46">
        <f t="shared" si="18"/>
        <v>1.0203062367545119E-5</v>
      </c>
      <c r="Y46">
        <f t="shared" si="18"/>
        <v>1.1552519396276637</v>
      </c>
      <c r="Z46">
        <f t="shared" si="18"/>
        <v>0.20055139389646687</v>
      </c>
      <c r="AA46">
        <f t="shared" si="18"/>
        <v>6.542203590069931E-2</v>
      </c>
      <c r="AB46">
        <f t="shared" si="18"/>
        <v>0.1533418243218356</v>
      </c>
      <c r="AC46">
        <f t="shared" si="18"/>
        <v>1.0203062367545119E-5</v>
      </c>
    </row>
    <row r="47" spans="4:29" x14ac:dyDescent="0.3">
      <c r="D47" t="s">
        <v>70</v>
      </c>
      <c r="E47">
        <f t="shared" ref="E47:AC47" si="19">((E20/$AD$20)*100)</f>
        <v>0.34563864386478066</v>
      </c>
      <c r="F47">
        <f t="shared" si="19"/>
        <v>0.18107879219857106</v>
      </c>
      <c r="G47">
        <f t="shared" si="19"/>
        <v>1.3234312754592867E-2</v>
      </c>
      <c r="H47">
        <f t="shared" si="19"/>
        <v>10.417183311244212</v>
      </c>
      <c r="I47">
        <f t="shared" si="19"/>
        <v>0.11642636877282474</v>
      </c>
      <c r="J47">
        <f t="shared" si="19"/>
        <v>73.189431053199471</v>
      </c>
      <c r="K47">
        <f t="shared" si="19"/>
        <v>5.5513767791049498</v>
      </c>
      <c r="L47">
        <f t="shared" si="19"/>
        <v>0.75249453793772458</v>
      </c>
      <c r="M47">
        <f t="shared" si="19"/>
        <v>7.7859364282191132E-2</v>
      </c>
      <c r="N47">
        <f t="shared" si="19"/>
        <v>0.19446365039297833</v>
      </c>
      <c r="O47">
        <f t="shared" si="19"/>
        <v>0.67672912386386097</v>
      </c>
      <c r="P47">
        <f t="shared" si="19"/>
        <v>1.3685949074036058E-5</v>
      </c>
      <c r="Q47">
        <f t="shared" si="19"/>
        <v>0.41490323212847707</v>
      </c>
      <c r="R47">
        <f t="shared" si="19"/>
        <v>1.2155312529595865</v>
      </c>
      <c r="S47">
        <f t="shared" si="19"/>
        <v>1.0431840962702503</v>
      </c>
      <c r="T47">
        <f t="shared" si="19"/>
        <v>1.3685949074036058E-5</v>
      </c>
      <c r="U47">
        <f t="shared" si="19"/>
        <v>1.0100230416638611E-2</v>
      </c>
      <c r="V47">
        <f t="shared" si="19"/>
        <v>3.1818463002226434</v>
      </c>
      <c r="W47">
        <f t="shared" si="19"/>
        <v>0.66282419960464034</v>
      </c>
      <c r="X47">
        <f t="shared" si="19"/>
        <v>1.3685949074036058E-5</v>
      </c>
      <c r="Y47">
        <f t="shared" si="19"/>
        <v>1.4571019400653968</v>
      </c>
      <c r="Z47">
        <f t="shared" si="19"/>
        <v>0.2198784578234633</v>
      </c>
      <c r="AA47">
        <f t="shared" si="19"/>
        <v>4.8954639837826983E-2</v>
      </c>
      <c r="AB47">
        <f t="shared" si="19"/>
        <v>0.22970496925862116</v>
      </c>
      <c r="AC47">
        <f t="shared" si="19"/>
        <v>1.3685949074036058E-5</v>
      </c>
    </row>
    <row r="48" spans="4:29" x14ac:dyDescent="0.3">
      <c r="D48" t="s">
        <v>71</v>
      </c>
      <c r="E48">
        <f t="shared" ref="E48:AC48" si="20">((E21/$AD$21)*100)</f>
        <v>0.3695249038553261</v>
      </c>
      <c r="F48">
        <f t="shared" si="20"/>
        <v>0.27379627586160388</v>
      </c>
      <c r="G48">
        <f t="shared" si="20"/>
        <v>1.3204698827903509E-2</v>
      </c>
      <c r="H48">
        <f t="shared" si="20"/>
        <v>11.49683310206982</v>
      </c>
      <c r="I48">
        <f t="shared" si="20"/>
        <v>0.14508853184959217</v>
      </c>
      <c r="J48">
        <f t="shared" si="20"/>
        <v>71.107836162101052</v>
      </c>
      <c r="K48">
        <f t="shared" si="20"/>
        <v>4.4192776855708864</v>
      </c>
      <c r="L48">
        <f t="shared" si="20"/>
        <v>0.48057924902245525</v>
      </c>
      <c r="M48">
        <f t="shared" si="20"/>
        <v>0.1014825700694726</v>
      </c>
      <c r="N48">
        <f t="shared" si="20"/>
        <v>0.72706333480426866</v>
      </c>
      <c r="O48">
        <f t="shared" si="20"/>
        <v>0.77409555698866295</v>
      </c>
      <c r="P48">
        <f t="shared" si="20"/>
        <v>1.0877017156427931E-5</v>
      </c>
      <c r="Q48">
        <f t="shared" si="20"/>
        <v>0.50534621708764171</v>
      </c>
      <c r="R48">
        <f t="shared" si="20"/>
        <v>0.82430386818273438</v>
      </c>
      <c r="S48">
        <f t="shared" si="20"/>
        <v>1.1158731900779415</v>
      </c>
      <c r="T48">
        <f t="shared" si="20"/>
        <v>1.0877017156427931E-5</v>
      </c>
      <c r="U48">
        <f t="shared" si="20"/>
        <v>0.37525709189676359</v>
      </c>
      <c r="V48">
        <f t="shared" si="20"/>
        <v>4.6740065503572721</v>
      </c>
      <c r="W48">
        <f t="shared" si="20"/>
        <v>0.53396364922620354</v>
      </c>
      <c r="X48">
        <f t="shared" si="20"/>
        <v>1.0877017156427931E-5</v>
      </c>
      <c r="Y48">
        <f t="shared" si="20"/>
        <v>1.4574224058069349</v>
      </c>
      <c r="Z48">
        <f t="shared" si="20"/>
        <v>0.23153906420888137</v>
      </c>
      <c r="AA48">
        <f t="shared" si="20"/>
        <v>0.10888981875300002</v>
      </c>
      <c r="AB48">
        <f t="shared" si="20"/>
        <v>0.26457256531295298</v>
      </c>
      <c r="AC48">
        <f t="shared" si="20"/>
        <v>1.0877017156427931E-5</v>
      </c>
    </row>
    <row r="49" spans="4:29" x14ac:dyDescent="0.3">
      <c r="D49" t="s">
        <v>72</v>
      </c>
      <c r="E49">
        <f t="shared" ref="E49:AC49" si="21">((E22/$AD$22)*100)</f>
        <v>0.4592299107978759</v>
      </c>
      <c r="F49">
        <f t="shared" si="21"/>
        <v>0.23223010303307196</v>
      </c>
      <c r="G49">
        <f t="shared" si="21"/>
        <v>1.3593774575522218E-2</v>
      </c>
      <c r="H49">
        <f t="shared" si="21"/>
        <v>10.026101545121595</v>
      </c>
      <c r="I49">
        <f t="shared" si="21"/>
        <v>0.13284201013104449</v>
      </c>
      <c r="J49">
        <f t="shared" si="21"/>
        <v>70.644299976781994</v>
      </c>
      <c r="K49">
        <f t="shared" si="21"/>
        <v>6.4820584644651982</v>
      </c>
      <c r="L49">
        <f t="shared" si="21"/>
        <v>0.54563588656625495</v>
      </c>
      <c r="M49">
        <f t="shared" si="21"/>
        <v>0.10842564367583654</v>
      </c>
      <c r="N49">
        <f t="shared" si="21"/>
        <v>5.7757938439799178E-2</v>
      </c>
      <c r="O49">
        <f t="shared" si="21"/>
        <v>0.6518395909634479</v>
      </c>
      <c r="P49">
        <f t="shared" si="21"/>
        <v>1.2482804936200383E-5</v>
      </c>
      <c r="Q49">
        <f t="shared" si="21"/>
        <v>0.54606030193408572</v>
      </c>
      <c r="R49">
        <f t="shared" si="21"/>
        <v>1.3313910088852605</v>
      </c>
      <c r="S49">
        <f t="shared" si="21"/>
        <v>1.2749187993538902</v>
      </c>
      <c r="T49">
        <f t="shared" si="21"/>
        <v>0.14441357030690224</v>
      </c>
      <c r="U49">
        <f t="shared" si="21"/>
        <v>0.13210552463980865</v>
      </c>
      <c r="V49">
        <f t="shared" si="21"/>
        <v>4.2435545036711932</v>
      </c>
      <c r="W49">
        <f t="shared" si="21"/>
        <v>0.72573779618575418</v>
      </c>
      <c r="X49">
        <f t="shared" si="21"/>
        <v>1.2482804936200383E-5</v>
      </c>
      <c r="Y49">
        <f t="shared" si="21"/>
        <v>1.6390422193428553</v>
      </c>
      <c r="Z49">
        <f t="shared" si="21"/>
        <v>0.25001810006715752</v>
      </c>
      <c r="AA49">
        <f t="shared" si="21"/>
        <v>6.6770523603735851E-2</v>
      </c>
      <c r="AB49">
        <f t="shared" si="21"/>
        <v>0.2919353590429184</v>
      </c>
      <c r="AC49">
        <f t="shared" si="21"/>
        <v>1.2482804936200383E-5</v>
      </c>
    </row>
    <row r="50" spans="4:29" x14ac:dyDescent="0.3">
      <c r="D50" t="s">
        <v>73</v>
      </c>
      <c r="E50">
        <f t="shared" ref="E50:AC50" si="22">((E23/$AD$23)*100)</f>
        <v>0.56781615694308873</v>
      </c>
      <c r="F50">
        <f t="shared" si="22"/>
        <v>0.21877565455314446</v>
      </c>
      <c r="G50">
        <f t="shared" si="22"/>
        <v>2.620540715525408E-2</v>
      </c>
      <c r="H50">
        <f t="shared" si="22"/>
        <v>8.9990282796669874</v>
      </c>
      <c r="I50">
        <f t="shared" si="22"/>
        <v>0.20871477375213207</v>
      </c>
      <c r="J50">
        <f t="shared" si="22"/>
        <v>65.527223413083135</v>
      </c>
      <c r="K50">
        <f t="shared" si="22"/>
        <v>6.3193140641135859</v>
      </c>
      <c r="L50">
        <f t="shared" si="22"/>
        <v>1.4859893227170253</v>
      </c>
      <c r="M50">
        <f t="shared" si="22"/>
        <v>0.14406737852248622</v>
      </c>
      <c r="N50">
        <f t="shared" si="22"/>
        <v>8.4020826854735844E-2</v>
      </c>
      <c r="O50">
        <f t="shared" si="22"/>
        <v>0.59935687967463724</v>
      </c>
      <c r="P50">
        <f t="shared" si="22"/>
        <v>1.3857962535829761E-5</v>
      </c>
      <c r="Q50">
        <f t="shared" si="22"/>
        <v>0.65380481447791239</v>
      </c>
      <c r="R50">
        <f t="shared" si="22"/>
        <v>0.9243122431773092</v>
      </c>
      <c r="S50">
        <f t="shared" si="22"/>
        <v>1.5257339592697852</v>
      </c>
      <c r="T50">
        <f t="shared" si="22"/>
        <v>0</v>
      </c>
      <c r="U50">
        <f t="shared" si="22"/>
        <v>0.1089097275690861</v>
      </c>
      <c r="V50">
        <f t="shared" si="22"/>
        <v>7.1940702332627682</v>
      </c>
      <c r="W50">
        <f t="shared" si="22"/>
        <v>0.79898083000326492</v>
      </c>
      <c r="X50">
        <f t="shared" si="22"/>
        <v>1.3857962535829761E-5</v>
      </c>
      <c r="Y50">
        <f t="shared" si="22"/>
        <v>3.5790821261662171</v>
      </c>
      <c r="Z50">
        <f t="shared" si="22"/>
        <v>0.40504052899723231</v>
      </c>
      <c r="AA50">
        <f t="shared" si="22"/>
        <v>0.13967440439862816</v>
      </c>
      <c r="AB50">
        <f t="shared" si="22"/>
        <v>0.48983740175397461</v>
      </c>
      <c r="AC50">
        <f t="shared" si="22"/>
        <v>1.3857962535829761E-5</v>
      </c>
    </row>
    <row r="51" spans="4:29" x14ac:dyDescent="0.3">
      <c r="D51" t="s">
        <v>74</v>
      </c>
      <c r="E51">
        <f t="shared" ref="E51:AC51" si="23">((E24/$AD$24)*100)</f>
        <v>0.38513652367345175</v>
      </c>
      <c r="F51">
        <f t="shared" si="23"/>
        <v>9.4215066655431265E-2</v>
      </c>
      <c r="G51">
        <f t="shared" si="23"/>
        <v>6.663088304356247E-3</v>
      </c>
      <c r="H51">
        <f t="shared" si="23"/>
        <v>1.4710896614219311</v>
      </c>
      <c r="I51">
        <f t="shared" si="23"/>
        <v>0.14867203648126012</v>
      </c>
      <c r="J51">
        <f t="shared" si="23"/>
        <v>83.642418803255239</v>
      </c>
      <c r="K51">
        <f t="shared" si="23"/>
        <v>4.3864062177334944</v>
      </c>
      <c r="L51">
        <f t="shared" si="23"/>
        <v>0.34305386069857019</v>
      </c>
      <c r="M51">
        <f t="shared" si="23"/>
        <v>8.0247630420434854E-2</v>
      </c>
      <c r="N51">
        <f t="shared" si="23"/>
        <v>7.3253892621275976E-2</v>
      </c>
      <c r="O51">
        <f t="shared" si="23"/>
        <v>0.99581608152894741</v>
      </c>
      <c r="P51">
        <f t="shared" si="23"/>
        <v>1.0019681660686086E-5</v>
      </c>
      <c r="Q51">
        <f t="shared" si="23"/>
        <v>0.44045518612209961</v>
      </c>
      <c r="R51">
        <f t="shared" si="23"/>
        <v>0.68167902210311715</v>
      </c>
      <c r="S51">
        <f t="shared" si="23"/>
        <v>0.99468385750128974</v>
      </c>
      <c r="T51">
        <f t="shared" si="23"/>
        <v>0</v>
      </c>
      <c r="U51">
        <f t="shared" si="23"/>
        <v>0.11907389685559344</v>
      </c>
      <c r="V51">
        <f t="shared" si="23"/>
        <v>3.5809941468025643</v>
      </c>
      <c r="W51">
        <f t="shared" si="23"/>
        <v>0.45260905997651185</v>
      </c>
      <c r="X51">
        <f t="shared" si="23"/>
        <v>1.0019681660686086E-5</v>
      </c>
      <c r="Y51">
        <f t="shared" si="23"/>
        <v>1.5503754024029401</v>
      </c>
      <c r="Z51">
        <f t="shared" si="23"/>
        <v>0.24971050634761865</v>
      </c>
      <c r="AA51">
        <f t="shared" si="23"/>
        <v>7.3544463389435863E-2</v>
      </c>
      <c r="AB51">
        <f t="shared" si="23"/>
        <v>0.22987153665946017</v>
      </c>
      <c r="AC51">
        <f t="shared" si="23"/>
        <v>1.0019681660686086E-5</v>
      </c>
    </row>
    <row r="52" spans="4:29" x14ac:dyDescent="0.3">
      <c r="D52" t="s">
        <v>75</v>
      </c>
      <c r="E52">
        <f t="shared" ref="E52:AC52" si="24">((E25/$AD$25)*100)</f>
        <v>0.47428698425753829</v>
      </c>
      <c r="F52">
        <f t="shared" si="24"/>
        <v>0.31189725259537299</v>
      </c>
      <c r="G52">
        <f t="shared" si="24"/>
        <v>1.3236202182680522E-2</v>
      </c>
      <c r="H52">
        <f t="shared" si="24"/>
        <v>27.671019427666614</v>
      </c>
      <c r="I52">
        <f t="shared" si="24"/>
        <v>0.11687874345962311</v>
      </c>
      <c r="J52">
        <f t="shared" si="24"/>
        <v>48.489503076031824</v>
      </c>
      <c r="K52">
        <f t="shared" si="24"/>
        <v>5.5462149694674672</v>
      </c>
      <c r="L52">
        <f t="shared" si="24"/>
        <v>0.6691669749983532</v>
      </c>
      <c r="M52">
        <f t="shared" si="24"/>
        <v>0.18462962951562273</v>
      </c>
      <c r="N52">
        <f t="shared" si="24"/>
        <v>0.51056341279774531</v>
      </c>
      <c r="O52">
        <f t="shared" si="24"/>
        <v>0.5912426823810143</v>
      </c>
      <c r="P52">
        <f t="shared" si="24"/>
        <v>1.5390932770558747E-5</v>
      </c>
      <c r="Q52">
        <f t="shared" si="24"/>
        <v>0.66747397239359174</v>
      </c>
      <c r="R52">
        <f t="shared" si="24"/>
        <v>1.1786530225021594</v>
      </c>
      <c r="S52">
        <f t="shared" si="24"/>
        <v>1.6000721526928285</v>
      </c>
      <c r="T52">
        <f t="shared" si="24"/>
        <v>1.5390932770558747E-5</v>
      </c>
      <c r="U52">
        <f t="shared" si="24"/>
        <v>4.6796746726194689</v>
      </c>
      <c r="V52">
        <f t="shared" si="24"/>
        <v>4.1803158588786911</v>
      </c>
      <c r="W52">
        <f t="shared" si="24"/>
        <v>0.85288853948051291</v>
      </c>
      <c r="X52">
        <f t="shared" si="24"/>
        <v>1.5390932770558747E-5</v>
      </c>
      <c r="Y52">
        <f t="shared" si="24"/>
        <v>1.4725736656215196</v>
      </c>
      <c r="Z52">
        <f t="shared" si="24"/>
        <v>0.23468094288547978</v>
      </c>
      <c r="AA52">
        <f t="shared" si="24"/>
        <v>0.15475582900796819</v>
      </c>
      <c r="AB52">
        <f t="shared" si="24"/>
        <v>0.40021042483283908</v>
      </c>
      <c r="AC52">
        <f t="shared" si="24"/>
        <v>1.5390932770558747E-5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A9183-CA0B-49AB-BC11-D3D819773D8A}">
  <dimension ref="A1:U38"/>
  <sheetViews>
    <sheetView tabSelected="1" workbookViewId="0">
      <selection activeCell="G18" sqref="G18"/>
    </sheetView>
  </sheetViews>
  <sheetFormatPr baseColWidth="10" defaultRowHeight="14.4" x14ac:dyDescent="0.3"/>
  <cols>
    <col min="1" max="1" width="16.109375" customWidth="1"/>
    <col min="2" max="2" width="6.88671875" customWidth="1"/>
    <col min="3" max="3" width="6.21875" customWidth="1"/>
    <col min="4" max="4" width="6.6640625" customWidth="1"/>
    <col min="5" max="5" width="7" customWidth="1"/>
    <col min="6" max="6" width="6.5546875" customWidth="1"/>
    <col min="7" max="7" width="7.6640625" customWidth="1"/>
    <col min="8" max="8" width="6.88671875" customWidth="1"/>
    <col min="9" max="9" width="7.88671875" customWidth="1"/>
    <col min="10" max="10" width="7" customWidth="1"/>
    <col min="11" max="11" width="6.33203125" customWidth="1"/>
    <col min="12" max="12" width="7.33203125" customWidth="1"/>
    <col min="13" max="13" width="6.77734375" customWidth="1"/>
    <col min="14" max="15" width="6.5546875" customWidth="1"/>
    <col min="16" max="16" width="6.77734375" customWidth="1"/>
    <col min="17" max="17" width="6.21875" customWidth="1"/>
    <col min="18" max="19" width="6" customWidth="1"/>
  </cols>
  <sheetData>
    <row r="1" spans="1:21" ht="15" thickBot="1" x14ac:dyDescent="0.35">
      <c r="A1" s="1" t="s">
        <v>77</v>
      </c>
      <c r="B1" s="1" t="s">
        <v>78</v>
      </c>
      <c r="C1" s="1" t="s">
        <v>79</v>
      </c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1" t="s">
        <v>116</v>
      </c>
      <c r="K1" s="1" t="s">
        <v>86</v>
      </c>
      <c r="L1" s="1" t="s">
        <v>87</v>
      </c>
      <c r="M1" s="1" t="s">
        <v>88</v>
      </c>
      <c r="N1" s="1" t="s">
        <v>89</v>
      </c>
      <c r="O1" s="1" t="s">
        <v>90</v>
      </c>
      <c r="P1" s="1" t="s">
        <v>91</v>
      </c>
      <c r="Q1" s="1" t="s">
        <v>92</v>
      </c>
      <c r="R1" s="1" t="s">
        <v>93</v>
      </c>
      <c r="S1" s="1" t="s">
        <v>94</v>
      </c>
    </row>
    <row r="2" spans="1:21" x14ac:dyDescent="0.3">
      <c r="A2" s="2" t="s">
        <v>95</v>
      </c>
      <c r="B2" s="2">
        <v>226</v>
      </c>
      <c r="C2" s="2">
        <v>0.08</v>
      </c>
      <c r="D2" s="2">
        <v>0.21</v>
      </c>
      <c r="E2" s="2">
        <v>4.45</v>
      </c>
      <c r="F2" s="2">
        <v>0.11</v>
      </c>
      <c r="G2" s="2">
        <v>87.79</v>
      </c>
      <c r="H2" s="2">
        <v>2.57</v>
      </c>
      <c r="I2" s="2">
        <v>0.37</v>
      </c>
      <c r="J2" s="2">
        <v>0.15</v>
      </c>
      <c r="K2" s="2">
        <v>0.18</v>
      </c>
      <c r="L2" s="2">
        <v>0.74</v>
      </c>
      <c r="M2" s="2">
        <v>0.12</v>
      </c>
      <c r="N2" s="2">
        <v>0.76</v>
      </c>
      <c r="O2" s="2">
        <v>0.31</v>
      </c>
      <c r="P2" s="2">
        <v>1.26</v>
      </c>
      <c r="Q2" s="2">
        <v>0.21</v>
      </c>
      <c r="R2" s="2">
        <v>0.16</v>
      </c>
      <c r="S2" s="2">
        <v>0.53</v>
      </c>
    </row>
    <row r="3" spans="1:21" x14ac:dyDescent="0.3">
      <c r="A3" s="2" t="s">
        <v>96</v>
      </c>
      <c r="B3" s="2">
        <v>227</v>
      </c>
      <c r="C3" s="2">
        <v>0.05</v>
      </c>
      <c r="D3" s="2">
        <v>0.08</v>
      </c>
      <c r="E3" s="2">
        <v>0.91</v>
      </c>
      <c r="F3" s="2">
        <v>0.04</v>
      </c>
      <c r="G3" s="2">
        <v>94.12</v>
      </c>
      <c r="H3" s="2">
        <v>2.23</v>
      </c>
      <c r="I3" s="2">
        <v>0.11</v>
      </c>
      <c r="J3" s="2">
        <v>0.04</v>
      </c>
      <c r="K3" s="2">
        <v>0.01</v>
      </c>
      <c r="L3" s="2">
        <v>1.36</v>
      </c>
      <c r="M3" s="2">
        <v>0.06</v>
      </c>
      <c r="N3" s="2">
        <v>0.21</v>
      </c>
      <c r="O3" s="2">
        <v>0.11</v>
      </c>
      <c r="P3" s="2">
        <v>0.5</v>
      </c>
      <c r="Q3" s="2">
        <v>0.1</v>
      </c>
      <c r="R3" s="2">
        <v>0.03</v>
      </c>
      <c r="S3" s="2">
        <v>0.04</v>
      </c>
    </row>
    <row r="4" spans="1:21" x14ac:dyDescent="0.3">
      <c r="A4" s="2" t="s">
        <v>97</v>
      </c>
      <c r="B4" s="2">
        <v>232</v>
      </c>
      <c r="C4" s="2">
        <v>0.78</v>
      </c>
      <c r="D4" s="2">
        <v>0.15</v>
      </c>
      <c r="E4" s="2">
        <v>10.38</v>
      </c>
      <c r="F4" s="2">
        <v>0.18</v>
      </c>
      <c r="G4" s="2">
        <v>58.6</v>
      </c>
      <c r="H4" s="2">
        <v>13.05</v>
      </c>
      <c r="I4" s="2">
        <v>0.71</v>
      </c>
      <c r="J4" s="2">
        <v>0.28000000000000003</v>
      </c>
      <c r="K4" s="2">
        <v>0.2</v>
      </c>
      <c r="L4" s="2">
        <v>0.7</v>
      </c>
      <c r="M4" s="2">
        <v>0.94</v>
      </c>
      <c r="N4" s="2">
        <v>8</v>
      </c>
      <c r="O4" s="2">
        <v>1.43</v>
      </c>
      <c r="P4" s="2">
        <v>3.28</v>
      </c>
      <c r="Q4" s="2">
        <v>0.51</v>
      </c>
      <c r="R4" s="2">
        <v>0.22</v>
      </c>
      <c r="S4" s="2">
        <v>0.59</v>
      </c>
    </row>
    <row r="5" spans="1:21" x14ac:dyDescent="0.3">
      <c r="A5" s="2" t="s">
        <v>98</v>
      </c>
      <c r="B5" s="2">
        <v>234</v>
      </c>
      <c r="C5" s="2">
        <v>0.79</v>
      </c>
      <c r="D5" s="2">
        <v>0.24</v>
      </c>
      <c r="E5" s="2">
        <v>14.63</v>
      </c>
      <c r="F5" s="2">
        <v>0.21</v>
      </c>
      <c r="G5" s="2">
        <v>56.12</v>
      </c>
      <c r="H5" s="2">
        <v>11.75</v>
      </c>
      <c r="I5" s="2">
        <v>0.94</v>
      </c>
      <c r="J5" s="2">
        <v>0.25</v>
      </c>
      <c r="K5" s="2">
        <v>0.17</v>
      </c>
      <c r="L5" s="2">
        <v>0.69</v>
      </c>
      <c r="M5" s="2">
        <v>0.9</v>
      </c>
      <c r="N5" s="2">
        <v>8.23</v>
      </c>
      <c r="O5" s="2">
        <v>1.1000000000000001</v>
      </c>
      <c r="P5" s="2">
        <v>2.76</v>
      </c>
      <c r="Q5" s="2">
        <v>0.4</v>
      </c>
      <c r="R5" s="2">
        <v>0.25</v>
      </c>
      <c r="S5" s="2">
        <v>0.56999999999999995</v>
      </c>
      <c r="T5" s="3"/>
      <c r="U5" s="3"/>
    </row>
    <row r="6" spans="1:21" x14ac:dyDescent="0.3">
      <c r="A6" s="2" t="s">
        <v>117</v>
      </c>
      <c r="B6" s="2">
        <v>242</v>
      </c>
      <c r="C6" s="2">
        <v>0.53</v>
      </c>
      <c r="D6" s="2">
        <v>0.36</v>
      </c>
      <c r="E6" s="2">
        <v>7.8</v>
      </c>
      <c r="F6" s="2">
        <v>0.3</v>
      </c>
      <c r="G6" s="2">
        <v>70.06</v>
      </c>
      <c r="H6" s="2">
        <v>6.25</v>
      </c>
      <c r="I6" s="2">
        <v>0.97</v>
      </c>
      <c r="J6" s="2">
        <v>0.15</v>
      </c>
      <c r="K6" s="2">
        <v>0.04</v>
      </c>
      <c r="L6" s="2">
        <v>0.92</v>
      </c>
      <c r="M6" s="2">
        <v>0.9</v>
      </c>
      <c r="N6" s="2">
        <v>8.36</v>
      </c>
      <c r="O6" s="2">
        <v>0.74</v>
      </c>
      <c r="P6" s="2">
        <v>1.79</v>
      </c>
      <c r="Q6" s="2">
        <v>0.31</v>
      </c>
      <c r="R6" s="2">
        <v>0.15</v>
      </c>
      <c r="S6" s="2">
        <v>0.37</v>
      </c>
      <c r="T6" s="3"/>
      <c r="U6" s="3"/>
    </row>
    <row r="7" spans="1:21" x14ac:dyDescent="0.3">
      <c r="A7" s="2" t="s">
        <v>118</v>
      </c>
      <c r="B7" s="2">
        <v>244</v>
      </c>
      <c r="C7" s="2">
        <v>0.5</v>
      </c>
      <c r="D7" s="2">
        <v>0.14000000000000001</v>
      </c>
      <c r="E7" s="2">
        <v>6.2</v>
      </c>
      <c r="F7" s="2">
        <v>0.16</v>
      </c>
      <c r="G7" s="2">
        <v>73.14</v>
      </c>
      <c r="H7" s="2">
        <v>4.8099999999999996</v>
      </c>
      <c r="I7" s="2">
        <v>4.21</v>
      </c>
      <c r="J7" s="2">
        <v>0.14000000000000001</v>
      </c>
      <c r="K7" s="2">
        <v>0.21</v>
      </c>
      <c r="L7" s="2">
        <v>0.63</v>
      </c>
      <c r="M7" s="2">
        <v>0.3</v>
      </c>
      <c r="N7" s="2">
        <v>6.01</v>
      </c>
      <c r="O7" s="2">
        <v>0.81</v>
      </c>
      <c r="P7" s="2">
        <v>1.97</v>
      </c>
      <c r="Q7" s="2">
        <v>0.34</v>
      </c>
      <c r="R7" s="2">
        <v>0.15</v>
      </c>
      <c r="S7" s="2">
        <v>0.28000000000000003</v>
      </c>
      <c r="T7" s="3"/>
      <c r="U7" s="3"/>
    </row>
    <row r="8" spans="1:21" x14ac:dyDescent="0.3">
      <c r="A8" s="2" t="s">
        <v>119</v>
      </c>
      <c r="B8" s="2">
        <v>246</v>
      </c>
      <c r="C8" s="2">
        <v>0.72</v>
      </c>
      <c r="D8" s="2">
        <v>0.2</v>
      </c>
      <c r="E8" s="2">
        <v>7.72</v>
      </c>
      <c r="F8" s="2">
        <v>0.26</v>
      </c>
      <c r="G8" s="2">
        <v>66.25</v>
      </c>
      <c r="H8" s="2">
        <v>7.3</v>
      </c>
      <c r="I8" s="2">
        <v>0.91</v>
      </c>
      <c r="J8" s="2">
        <v>0.2</v>
      </c>
      <c r="K8" s="2">
        <v>0.27</v>
      </c>
      <c r="L8" s="2">
        <v>0.76</v>
      </c>
      <c r="M8" s="2">
        <v>0.21</v>
      </c>
      <c r="N8" s="2">
        <v>9.73</v>
      </c>
      <c r="O8" s="2">
        <v>1.36</v>
      </c>
      <c r="P8" s="2">
        <v>3.05</v>
      </c>
      <c r="Q8" s="2">
        <v>0.43</v>
      </c>
      <c r="R8" s="2">
        <v>0.18</v>
      </c>
      <c r="S8" s="2">
        <v>0.45</v>
      </c>
      <c r="T8" s="3"/>
      <c r="U8" s="3"/>
    </row>
    <row r="9" spans="1:21" x14ac:dyDescent="0.3">
      <c r="A9" s="2" t="s">
        <v>99</v>
      </c>
      <c r="B9" s="2">
        <v>250</v>
      </c>
      <c r="C9" s="2">
        <v>1.02</v>
      </c>
      <c r="D9" s="2">
        <v>0.16</v>
      </c>
      <c r="E9" s="2">
        <v>6.56</v>
      </c>
      <c r="F9" s="2">
        <v>0.25</v>
      </c>
      <c r="G9" s="2">
        <v>58.47</v>
      </c>
      <c r="H9" s="2">
        <v>11.25</v>
      </c>
      <c r="I9" s="2">
        <v>0.87</v>
      </c>
      <c r="J9" s="2">
        <v>0.28000000000000003</v>
      </c>
      <c r="K9" s="2">
        <v>0.06</v>
      </c>
      <c r="L9" s="2">
        <v>2.08</v>
      </c>
      <c r="M9" s="2">
        <v>0.27</v>
      </c>
      <c r="N9" s="2">
        <v>13.51</v>
      </c>
      <c r="O9" s="2">
        <v>0.63</v>
      </c>
      <c r="P9" s="2">
        <v>3.24</v>
      </c>
      <c r="Q9" s="2">
        <v>0.52</v>
      </c>
      <c r="R9" s="2">
        <v>0.22</v>
      </c>
      <c r="S9" s="2">
        <v>0.61</v>
      </c>
      <c r="T9" s="3"/>
      <c r="U9" s="3"/>
    </row>
    <row r="10" spans="1:21" x14ac:dyDescent="0.3">
      <c r="A10" s="2" t="s">
        <v>100</v>
      </c>
      <c r="B10" s="2">
        <v>252</v>
      </c>
      <c r="C10" s="2">
        <v>1.1299999999999999</v>
      </c>
      <c r="D10" s="2">
        <v>0.14000000000000001</v>
      </c>
      <c r="E10" s="2">
        <v>7.5</v>
      </c>
      <c r="F10" s="2">
        <v>0.2</v>
      </c>
      <c r="G10" s="2">
        <v>56.64</v>
      </c>
      <c r="H10" s="2">
        <v>15.17</v>
      </c>
      <c r="I10" s="2">
        <v>0.74</v>
      </c>
      <c r="J10" s="2">
        <v>0.27</v>
      </c>
      <c r="K10" s="2">
        <v>0.04</v>
      </c>
      <c r="L10" s="2">
        <v>0.95</v>
      </c>
      <c r="M10" s="2">
        <v>0.21</v>
      </c>
      <c r="N10" s="2">
        <v>11.69</v>
      </c>
      <c r="O10" s="2">
        <v>1.1499999999999999</v>
      </c>
      <c r="P10" s="2">
        <v>3.05</v>
      </c>
      <c r="Q10" s="2">
        <v>0.49</v>
      </c>
      <c r="R10" s="2">
        <v>0.13</v>
      </c>
      <c r="S10" s="2">
        <v>0.5</v>
      </c>
      <c r="T10" s="3"/>
      <c r="U10" s="3"/>
    </row>
    <row r="11" spans="1:21" x14ac:dyDescent="0.3">
      <c r="A11" s="2" t="s">
        <v>101</v>
      </c>
      <c r="B11" s="2">
        <v>260</v>
      </c>
      <c r="C11" s="2">
        <v>0.89</v>
      </c>
      <c r="D11" s="2">
        <v>0.25</v>
      </c>
      <c r="E11" s="2">
        <v>10.07</v>
      </c>
      <c r="F11" s="2">
        <v>0.2</v>
      </c>
      <c r="G11" s="2">
        <v>57.63</v>
      </c>
      <c r="H11" s="2">
        <v>12.67</v>
      </c>
      <c r="I11" s="2">
        <v>1.65</v>
      </c>
      <c r="J11" s="2">
        <v>0.26</v>
      </c>
      <c r="K11" s="2">
        <v>0.22</v>
      </c>
      <c r="L11" s="2">
        <v>0.76</v>
      </c>
      <c r="M11" s="2">
        <v>0.51</v>
      </c>
      <c r="N11" s="2">
        <v>9.31</v>
      </c>
      <c r="O11" s="2">
        <v>1.1200000000000001</v>
      </c>
      <c r="P11" s="2">
        <v>3.12</v>
      </c>
      <c r="Q11" s="2">
        <v>0.57999999999999996</v>
      </c>
      <c r="R11" s="2">
        <v>0.24</v>
      </c>
      <c r="S11" s="2">
        <v>0.52</v>
      </c>
      <c r="T11" s="3"/>
      <c r="U11" s="3"/>
    </row>
    <row r="12" spans="1:21" x14ac:dyDescent="0.3">
      <c r="A12" s="2" t="s">
        <v>102</v>
      </c>
      <c r="B12" s="2">
        <v>263</v>
      </c>
      <c r="C12" s="2">
        <v>0.92</v>
      </c>
      <c r="D12" s="2">
        <v>0.21</v>
      </c>
      <c r="E12" s="2">
        <v>10.48</v>
      </c>
      <c r="F12" s="2">
        <v>0.3</v>
      </c>
      <c r="G12" s="2">
        <v>60.97</v>
      </c>
      <c r="H12" s="2">
        <v>9.15</v>
      </c>
      <c r="I12" s="2">
        <v>1.2</v>
      </c>
      <c r="J12" s="2">
        <v>0.25</v>
      </c>
      <c r="K12" s="2">
        <v>0.23</v>
      </c>
      <c r="L12" s="2">
        <v>0.95</v>
      </c>
      <c r="M12" s="2">
        <v>0.06</v>
      </c>
      <c r="N12" s="2">
        <v>10.49</v>
      </c>
      <c r="O12" s="2">
        <v>0.6</v>
      </c>
      <c r="P12" s="2">
        <v>2.99</v>
      </c>
      <c r="Q12" s="2">
        <v>0.45</v>
      </c>
      <c r="R12" s="2">
        <v>0.26</v>
      </c>
      <c r="S12" s="2">
        <v>0.49</v>
      </c>
      <c r="T12" s="3"/>
      <c r="U12" s="3"/>
    </row>
    <row r="13" spans="1:21" x14ac:dyDescent="0.3">
      <c r="A13" s="2" t="s">
        <v>103</v>
      </c>
      <c r="B13" s="2">
        <v>267</v>
      </c>
      <c r="C13" s="2">
        <v>0.63</v>
      </c>
      <c r="D13" s="2">
        <v>0.17</v>
      </c>
      <c r="E13" s="2">
        <v>3.78</v>
      </c>
      <c r="F13" s="2">
        <v>0.22</v>
      </c>
      <c r="G13" s="2">
        <v>75.930000000000007</v>
      </c>
      <c r="H13" s="2">
        <v>9</v>
      </c>
      <c r="I13" s="2">
        <v>0.36</v>
      </c>
      <c r="J13" s="2">
        <v>0.13</v>
      </c>
      <c r="K13" s="2">
        <v>7.0000000000000007E-2</v>
      </c>
      <c r="L13" s="2">
        <v>0.93</v>
      </c>
      <c r="M13" s="2">
        <v>0.32</v>
      </c>
      <c r="N13" s="2">
        <v>5.65</v>
      </c>
      <c r="O13" s="2">
        <v>0.28999999999999998</v>
      </c>
      <c r="P13" s="2">
        <v>1.66</v>
      </c>
      <c r="Q13" s="2">
        <v>0.25</v>
      </c>
      <c r="R13" s="2">
        <v>0.1</v>
      </c>
      <c r="S13" s="2">
        <v>0.51</v>
      </c>
      <c r="T13" s="3"/>
      <c r="U13" s="3"/>
    </row>
    <row r="14" spans="1:21" x14ac:dyDescent="0.3">
      <c r="A14" s="2" t="s">
        <v>104</v>
      </c>
      <c r="B14" s="2">
        <v>268</v>
      </c>
      <c r="C14" s="2">
        <v>1.34</v>
      </c>
      <c r="D14" s="2">
        <v>0.23</v>
      </c>
      <c r="E14" s="2">
        <v>5.53</v>
      </c>
      <c r="F14" s="2">
        <v>0.24</v>
      </c>
      <c r="G14" s="2">
        <v>63.29</v>
      </c>
      <c r="H14" s="2">
        <v>13.69</v>
      </c>
      <c r="I14" s="2">
        <v>0.8</v>
      </c>
      <c r="J14" s="2">
        <v>0.26</v>
      </c>
      <c r="K14" s="2">
        <v>7.0000000000000007E-2</v>
      </c>
      <c r="L14" s="2">
        <v>0.83</v>
      </c>
      <c r="M14" s="2">
        <v>0.1</v>
      </c>
      <c r="N14" s="2">
        <v>7.74</v>
      </c>
      <c r="O14" s="2">
        <v>0.56999999999999995</v>
      </c>
      <c r="P14" s="2">
        <v>3.71</v>
      </c>
      <c r="Q14" s="2">
        <v>0.5</v>
      </c>
      <c r="R14" s="2">
        <v>0.18</v>
      </c>
      <c r="S14" s="2">
        <v>0.92</v>
      </c>
      <c r="T14" s="3"/>
      <c r="U14" s="3"/>
    </row>
    <row r="15" spans="1:21" x14ac:dyDescent="0.3">
      <c r="A15" s="2" t="s">
        <v>105</v>
      </c>
      <c r="B15" s="2">
        <v>271</v>
      </c>
      <c r="C15" s="2">
        <v>0.74</v>
      </c>
      <c r="D15" s="2">
        <v>0.15</v>
      </c>
      <c r="E15" s="2">
        <v>4.37</v>
      </c>
      <c r="F15" s="2">
        <v>0.17</v>
      </c>
      <c r="G15" s="2">
        <v>68.040000000000006</v>
      </c>
      <c r="H15" s="2">
        <v>15.71</v>
      </c>
      <c r="I15" s="2">
        <v>0.65</v>
      </c>
      <c r="J15" s="2">
        <v>0.15</v>
      </c>
      <c r="K15" s="2">
        <v>0.12</v>
      </c>
      <c r="L15" s="2">
        <v>1.69</v>
      </c>
      <c r="M15" s="2">
        <v>0.22</v>
      </c>
      <c r="N15" s="2">
        <v>4.5599999999999996</v>
      </c>
      <c r="O15" s="2">
        <v>0.22</v>
      </c>
      <c r="P15" s="2">
        <v>1.8</v>
      </c>
      <c r="Q15" s="2">
        <v>0.41</v>
      </c>
      <c r="R15" s="2">
        <v>0.16</v>
      </c>
      <c r="S15" s="2">
        <v>0.84</v>
      </c>
      <c r="T15" s="3"/>
      <c r="U15" s="3"/>
    </row>
    <row r="16" spans="1:21" x14ac:dyDescent="0.3">
      <c r="A16" s="2" t="s">
        <v>106</v>
      </c>
      <c r="B16" s="2">
        <v>283</v>
      </c>
      <c r="C16" s="2">
        <v>0.74</v>
      </c>
      <c r="D16" s="2">
        <v>0.1</v>
      </c>
      <c r="E16" s="2">
        <v>10.210000000000001</v>
      </c>
      <c r="F16" s="2">
        <v>0.19</v>
      </c>
      <c r="G16" s="2">
        <v>63.18</v>
      </c>
      <c r="H16" s="2">
        <v>11.2</v>
      </c>
      <c r="I16" s="2">
        <v>0.8</v>
      </c>
      <c r="J16" s="2">
        <v>0.23</v>
      </c>
      <c r="K16" s="2">
        <v>0.35</v>
      </c>
      <c r="L16" s="2">
        <v>0.56999999999999995</v>
      </c>
      <c r="M16" s="2">
        <v>0.05</v>
      </c>
      <c r="N16" s="2">
        <v>5.91</v>
      </c>
      <c r="O16" s="2">
        <v>1.1000000000000001</v>
      </c>
      <c r="P16" s="2">
        <v>4.22</v>
      </c>
      <c r="Q16" s="2">
        <v>0.46</v>
      </c>
      <c r="R16" s="2">
        <v>0.23</v>
      </c>
      <c r="S16" s="2">
        <v>0.46</v>
      </c>
      <c r="T16" s="3"/>
      <c r="U16" s="3"/>
    </row>
    <row r="17" spans="1:21" x14ac:dyDescent="0.3">
      <c r="A17" s="2" t="s">
        <v>107</v>
      </c>
      <c r="B17" s="2">
        <v>285</v>
      </c>
      <c r="C17" s="2">
        <v>0.44</v>
      </c>
      <c r="D17" s="2">
        <v>0.16</v>
      </c>
      <c r="E17" s="2">
        <v>8.93</v>
      </c>
      <c r="F17" s="2">
        <v>0.14000000000000001</v>
      </c>
      <c r="G17" s="2">
        <v>74.94</v>
      </c>
      <c r="H17" s="2">
        <v>5.41</v>
      </c>
      <c r="I17" s="2">
        <v>0.44</v>
      </c>
      <c r="J17" s="2">
        <v>0.1</v>
      </c>
      <c r="K17" s="2">
        <v>0.1</v>
      </c>
      <c r="L17" s="2">
        <v>0.6</v>
      </c>
      <c r="M17" s="2">
        <v>0.19</v>
      </c>
      <c r="N17" s="2">
        <v>4.32</v>
      </c>
      <c r="O17" s="2">
        <v>0.77</v>
      </c>
      <c r="P17" s="2">
        <v>2.66</v>
      </c>
      <c r="Q17" s="2">
        <v>0.35</v>
      </c>
      <c r="R17" s="2">
        <v>0.14000000000000001</v>
      </c>
      <c r="S17" s="2">
        <v>0.31</v>
      </c>
      <c r="T17" s="3"/>
      <c r="U17" s="3"/>
    </row>
    <row r="18" spans="1:21" x14ac:dyDescent="0.3">
      <c r="A18" s="2" t="s">
        <v>108</v>
      </c>
      <c r="B18" s="2">
        <v>288</v>
      </c>
      <c r="C18" s="2">
        <v>0.46</v>
      </c>
      <c r="D18" s="2">
        <v>0.16</v>
      </c>
      <c r="E18" s="2">
        <v>4.84</v>
      </c>
      <c r="F18" s="2">
        <v>0.18</v>
      </c>
      <c r="G18" s="2">
        <v>78.930000000000007</v>
      </c>
      <c r="H18" s="2">
        <v>4.67</v>
      </c>
      <c r="I18" s="2">
        <v>0.48</v>
      </c>
      <c r="J18" s="2">
        <v>0.12</v>
      </c>
      <c r="K18" s="2">
        <v>7.0000000000000007E-2</v>
      </c>
      <c r="L18" s="2">
        <v>0.82</v>
      </c>
      <c r="M18" s="2">
        <v>0.21</v>
      </c>
      <c r="N18" s="2">
        <v>5.9</v>
      </c>
      <c r="O18" s="2">
        <v>0.59</v>
      </c>
      <c r="P18" s="2">
        <v>1.9</v>
      </c>
      <c r="Q18" s="2">
        <v>0.34</v>
      </c>
      <c r="R18" s="2">
        <v>0.08</v>
      </c>
      <c r="S18" s="2">
        <v>0.25</v>
      </c>
      <c r="T18" s="3"/>
      <c r="U18" s="3"/>
    </row>
    <row r="19" spans="1:21" x14ac:dyDescent="0.3">
      <c r="A19" s="2" t="s">
        <v>109</v>
      </c>
      <c r="B19" s="2">
        <v>291</v>
      </c>
      <c r="C19" s="2">
        <v>0.32</v>
      </c>
      <c r="D19" s="2">
        <v>0.13</v>
      </c>
      <c r="E19" s="2">
        <v>3.22</v>
      </c>
      <c r="F19" s="2">
        <v>0.12</v>
      </c>
      <c r="G19" s="2">
        <v>86.23</v>
      </c>
      <c r="H19" s="2">
        <v>4.26</v>
      </c>
      <c r="I19" s="2">
        <v>0.33</v>
      </c>
      <c r="J19" s="2">
        <v>0.06</v>
      </c>
      <c r="K19" s="2">
        <v>0.09</v>
      </c>
      <c r="L19" s="2">
        <v>0.93</v>
      </c>
      <c r="M19" s="2">
        <v>0.12</v>
      </c>
      <c r="N19" s="2">
        <v>2.2000000000000002</v>
      </c>
      <c r="O19" s="2">
        <v>0.38</v>
      </c>
      <c r="P19" s="2">
        <v>1.18</v>
      </c>
      <c r="Q19" s="2">
        <v>0.2</v>
      </c>
      <c r="R19" s="2">
        <v>7.0000000000000007E-2</v>
      </c>
      <c r="S19" s="2">
        <v>0.16</v>
      </c>
      <c r="T19" s="3"/>
      <c r="U19" s="3"/>
    </row>
    <row r="20" spans="1:21" x14ac:dyDescent="0.3">
      <c r="A20" s="2" t="s">
        <v>110</v>
      </c>
      <c r="B20" s="2">
        <v>293</v>
      </c>
      <c r="C20" s="2">
        <v>0.36</v>
      </c>
      <c r="D20" s="2">
        <v>0.2</v>
      </c>
      <c r="E20" s="2">
        <v>10.7</v>
      </c>
      <c r="F20" s="2">
        <v>0.12</v>
      </c>
      <c r="G20" s="2">
        <v>75.19</v>
      </c>
      <c r="H20" s="2">
        <v>5.7</v>
      </c>
      <c r="I20" s="2">
        <v>0.77</v>
      </c>
      <c r="J20" s="2">
        <v>0.08</v>
      </c>
      <c r="K20" s="2">
        <v>0.2</v>
      </c>
      <c r="L20" s="2">
        <v>0.7</v>
      </c>
      <c r="M20" s="2">
        <v>0.01</v>
      </c>
      <c r="N20" s="2">
        <v>3.27</v>
      </c>
      <c r="O20" s="2">
        <v>0.68</v>
      </c>
      <c r="P20" s="2">
        <v>1.5</v>
      </c>
      <c r="Q20" s="2">
        <v>0.23</v>
      </c>
      <c r="R20" s="2">
        <v>0.05</v>
      </c>
      <c r="S20" s="2">
        <v>0.24</v>
      </c>
      <c r="T20" s="3"/>
      <c r="U20" s="3"/>
    </row>
    <row r="21" spans="1:21" x14ac:dyDescent="0.3">
      <c r="A21" s="2" t="s">
        <v>111</v>
      </c>
      <c r="B21" s="2">
        <v>300</v>
      </c>
      <c r="C21" s="2">
        <v>0.38</v>
      </c>
      <c r="D21" s="2">
        <v>0.28999999999999998</v>
      </c>
      <c r="E21" s="2">
        <v>11.79</v>
      </c>
      <c r="F21" s="2">
        <v>0.15</v>
      </c>
      <c r="G21" s="2">
        <v>72.900000000000006</v>
      </c>
      <c r="H21" s="2">
        <v>4.53</v>
      </c>
      <c r="I21" s="2">
        <v>0.49</v>
      </c>
      <c r="J21" s="2">
        <v>0.1</v>
      </c>
      <c r="K21" s="2">
        <v>0.75</v>
      </c>
      <c r="L21" s="2">
        <v>0.79</v>
      </c>
      <c r="M21" s="2">
        <v>0.38</v>
      </c>
      <c r="N21" s="2">
        <v>4.79</v>
      </c>
      <c r="O21" s="2">
        <v>0.55000000000000004</v>
      </c>
      <c r="P21" s="2">
        <v>1.49</v>
      </c>
      <c r="Q21" s="2">
        <v>0.24</v>
      </c>
      <c r="R21" s="2">
        <v>0.11</v>
      </c>
      <c r="S21" s="2">
        <v>0.27</v>
      </c>
      <c r="T21" s="3"/>
      <c r="U21" s="3"/>
    </row>
    <row r="22" spans="1:21" x14ac:dyDescent="0.3">
      <c r="A22" s="2" t="s">
        <v>112</v>
      </c>
      <c r="B22" s="2">
        <v>304</v>
      </c>
      <c r="C22" s="2">
        <v>0.47</v>
      </c>
      <c r="D22" s="2">
        <v>0.25</v>
      </c>
      <c r="E22" s="2">
        <v>10.38</v>
      </c>
      <c r="F22" s="2">
        <v>0.14000000000000001</v>
      </c>
      <c r="G22" s="2">
        <v>73.06</v>
      </c>
      <c r="H22" s="2">
        <v>6.7</v>
      </c>
      <c r="I22" s="2">
        <v>0.56000000000000005</v>
      </c>
      <c r="J22" s="2">
        <v>0.11</v>
      </c>
      <c r="K22" s="2">
        <v>0.06</v>
      </c>
      <c r="L22" s="2">
        <v>0.67</v>
      </c>
      <c r="M22" s="2">
        <v>0.14000000000000001</v>
      </c>
      <c r="N22" s="2">
        <v>4.3899999999999997</v>
      </c>
      <c r="O22" s="2">
        <v>0.75</v>
      </c>
      <c r="P22" s="2">
        <v>1.69</v>
      </c>
      <c r="Q22" s="2">
        <v>0.26</v>
      </c>
      <c r="R22" s="2">
        <v>7.0000000000000007E-2</v>
      </c>
      <c r="S22" s="2">
        <v>0.3</v>
      </c>
      <c r="U22" s="3"/>
    </row>
    <row r="23" spans="1:21" x14ac:dyDescent="0.3">
      <c r="A23" s="2" t="s">
        <v>113</v>
      </c>
      <c r="B23" s="2">
        <v>307</v>
      </c>
      <c r="C23" s="2">
        <v>0.59</v>
      </c>
      <c r="D23" s="2">
        <v>0.25</v>
      </c>
      <c r="E23" s="2">
        <v>9.2899999999999991</v>
      </c>
      <c r="F23" s="2">
        <v>0.22</v>
      </c>
      <c r="G23" s="2">
        <v>67.63</v>
      </c>
      <c r="H23" s="2">
        <v>6.52</v>
      </c>
      <c r="I23" s="2">
        <v>1.53</v>
      </c>
      <c r="J23" s="2">
        <v>0.15</v>
      </c>
      <c r="K23" s="2">
        <v>0.09</v>
      </c>
      <c r="L23" s="2">
        <v>0.62</v>
      </c>
      <c r="M23" s="2">
        <v>0.11</v>
      </c>
      <c r="N23" s="2">
        <v>7.42</v>
      </c>
      <c r="O23" s="2">
        <v>0.82</v>
      </c>
      <c r="P23" s="2">
        <v>3.69</v>
      </c>
      <c r="Q23" s="2">
        <v>0.42</v>
      </c>
      <c r="R23" s="2">
        <v>0.14000000000000001</v>
      </c>
      <c r="S23" s="2">
        <v>0.51</v>
      </c>
      <c r="U23" s="3"/>
    </row>
    <row r="24" spans="1:21" x14ac:dyDescent="0.3">
      <c r="A24" s="2" t="s">
        <v>114</v>
      </c>
      <c r="B24" s="2">
        <v>313</v>
      </c>
      <c r="C24" s="2">
        <v>0.39</v>
      </c>
      <c r="D24" s="2">
        <v>0.1</v>
      </c>
      <c r="E24" s="2">
        <v>1.5</v>
      </c>
      <c r="F24" s="2">
        <v>0.15</v>
      </c>
      <c r="G24" s="2">
        <v>85.46</v>
      </c>
      <c r="H24" s="2">
        <v>4.49</v>
      </c>
      <c r="I24" s="2">
        <v>0.35</v>
      </c>
      <c r="J24" s="2">
        <v>0.08</v>
      </c>
      <c r="K24" s="2">
        <v>7.0000000000000007E-2</v>
      </c>
      <c r="L24" s="2">
        <v>1.02</v>
      </c>
      <c r="M24" s="2">
        <v>0.12</v>
      </c>
      <c r="N24" s="2">
        <v>3.66</v>
      </c>
      <c r="O24" s="2">
        <v>0.46</v>
      </c>
      <c r="P24" s="2">
        <v>1.58</v>
      </c>
      <c r="Q24" s="2">
        <v>0.26</v>
      </c>
      <c r="R24" s="2">
        <v>0.08</v>
      </c>
      <c r="S24" s="2">
        <v>0.23</v>
      </c>
      <c r="U24" s="3"/>
    </row>
    <row r="25" spans="1:21" x14ac:dyDescent="0.3">
      <c r="A25" s="2" t="s">
        <v>115</v>
      </c>
      <c r="B25" s="2">
        <v>367</v>
      </c>
      <c r="C25" s="2">
        <v>0.49</v>
      </c>
      <c r="D25" s="2">
        <v>0.34</v>
      </c>
      <c r="E25" s="2">
        <v>28.66</v>
      </c>
      <c r="F25" s="2">
        <v>0.12</v>
      </c>
      <c r="G25" s="2">
        <v>50.23</v>
      </c>
      <c r="H25" s="2">
        <v>5.74</v>
      </c>
      <c r="I25" s="2">
        <v>0.69</v>
      </c>
      <c r="J25" s="2">
        <v>0.19</v>
      </c>
      <c r="K25" s="2">
        <v>0.53</v>
      </c>
      <c r="L25" s="2">
        <v>0.61</v>
      </c>
      <c r="M25" s="2">
        <v>4.8499999999999996</v>
      </c>
      <c r="N25" s="2">
        <v>4.33</v>
      </c>
      <c r="O25" s="2">
        <v>0.88</v>
      </c>
      <c r="P25" s="2">
        <v>1.53</v>
      </c>
      <c r="Q25" s="2">
        <v>0.24</v>
      </c>
      <c r="R25" s="2">
        <v>0.16</v>
      </c>
      <c r="S25" s="2">
        <v>0.41</v>
      </c>
      <c r="U25" s="3"/>
    </row>
    <row r="26" spans="1:21" x14ac:dyDescent="0.3">
      <c r="U26" s="3"/>
    </row>
    <row r="27" spans="1:21" x14ac:dyDescent="0.3">
      <c r="U27" s="3"/>
    </row>
    <row r="28" spans="1:21" x14ac:dyDescent="0.3">
      <c r="U28" s="3"/>
    </row>
    <row r="29" spans="1:21" x14ac:dyDescent="0.3">
      <c r="U29" s="3"/>
    </row>
    <row r="30" spans="1:21" x14ac:dyDescent="0.3">
      <c r="U30" s="3"/>
    </row>
    <row r="31" spans="1:21" x14ac:dyDescent="0.3">
      <c r="U31" s="3"/>
    </row>
    <row r="32" spans="1:21" x14ac:dyDescent="0.3">
      <c r="U32" s="3"/>
    </row>
    <row r="33" spans="21:21" x14ac:dyDescent="0.3">
      <c r="U33" s="3"/>
    </row>
    <row r="34" spans="21:21" x14ac:dyDescent="0.3">
      <c r="U34" s="3"/>
    </row>
    <row r="35" spans="21:21" x14ac:dyDescent="0.3">
      <c r="U35" s="3"/>
    </row>
    <row r="36" spans="21:21" x14ac:dyDescent="0.3">
      <c r="U36" s="3"/>
    </row>
    <row r="37" spans="21:21" x14ac:dyDescent="0.3">
      <c r="U37" s="3"/>
    </row>
    <row r="38" spans="21:21" x14ac:dyDescent="0.3">
      <c r="U38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Parameter</vt:lpstr>
      <vt:lpstr>Points</vt:lpstr>
      <vt:lpstr>Datos normalizados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Martín Casanova Menéndez</dc:creator>
  <cp:lastModifiedBy>Martín Casanova Menéndez</cp:lastModifiedBy>
  <dcterms:created xsi:type="dcterms:W3CDTF">2022-11-25T11:20:58Z</dcterms:created>
  <dcterms:modified xsi:type="dcterms:W3CDTF">2026-04-15T13:27:01Z</dcterms:modified>
</cp:coreProperties>
</file>